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06\Desktop\"/>
    </mc:Choice>
  </mc:AlternateContent>
  <bookViews>
    <workbookView xWindow="0" yWindow="0" windowWidth="19200" windowHeight="7050"/>
  </bookViews>
  <sheets>
    <sheet name="IDENTIFICATION DES ÉLEVES" sheetId="7" r:id="rId1"/>
    <sheet name="Coordonnées" sheetId="10" state="hidden" r:id="rId2"/>
  </sheets>
  <definedNames>
    <definedName name="_xlnm._FilterDatabase" localSheetId="0" hidden="1">'IDENTIFICATION DES ÉLEVES'!$A$8:$J$29</definedName>
    <definedName name="Maliste1">#REF!</definedName>
    <definedName name="SUIVI">#REF!</definedName>
  </definedNames>
  <calcPr calcId="162913"/>
</workbook>
</file>

<file path=xl/calcChain.xml><?xml version="1.0" encoding="utf-8"?>
<calcChain xmlns="http://schemas.openxmlformats.org/spreadsheetml/2006/main">
  <c r="H32" i="7" l="1"/>
  <c r="J32" i="7" s="1"/>
  <c r="I32" i="7"/>
  <c r="H33" i="7"/>
  <c r="J33" i="7" s="1"/>
  <c r="H31" i="7"/>
  <c r="J31" i="7" s="1"/>
  <c r="H30" i="7"/>
  <c r="I30" i="7"/>
  <c r="H29" i="7"/>
  <c r="J29" i="7" s="1"/>
  <c r="H28" i="7"/>
  <c r="J28" i="7" s="1"/>
  <c r="H27" i="7"/>
  <c r="J27" i="7"/>
  <c r="H26" i="7"/>
  <c r="I26" i="7" s="1"/>
  <c r="H25" i="7"/>
  <c r="J25" i="7"/>
  <c r="H24" i="7"/>
  <c r="J24" i="7"/>
  <c r="H23" i="7"/>
  <c r="I23" i="7"/>
  <c r="H22" i="7"/>
  <c r="J22" i="7" s="1"/>
  <c r="H21" i="7"/>
  <c r="I21" i="7" s="1"/>
  <c r="J21" i="7"/>
  <c r="H20" i="7"/>
  <c r="J20" i="7"/>
  <c r="H19" i="7"/>
  <c r="J19" i="7"/>
  <c r="H18" i="7"/>
  <c r="J18" i="7" s="1"/>
  <c r="H17" i="7"/>
  <c r="J17" i="7" s="1"/>
  <c r="H16" i="7"/>
  <c r="J16" i="7" s="1"/>
  <c r="H15" i="7"/>
  <c r="J15" i="7" s="1"/>
  <c r="H14" i="7"/>
  <c r="J14" i="7"/>
  <c r="H13" i="7"/>
  <c r="I13" i="7"/>
  <c r="H12" i="7"/>
  <c r="J12" i="7"/>
  <c r="I12" i="7"/>
  <c r="H11" i="7"/>
  <c r="J11" i="7" s="1"/>
  <c r="H10" i="7"/>
  <c r="J10" i="7" s="1"/>
  <c r="H9" i="7"/>
  <c r="J9" i="7" s="1"/>
  <c r="F27" i="10"/>
  <c r="J30" i="7"/>
  <c r="I31" i="7"/>
  <c r="I25" i="7"/>
  <c r="I20" i="7"/>
  <c r="J13" i="7"/>
  <c r="I27" i="7"/>
  <c r="I14" i="7"/>
  <c r="I19" i="7"/>
  <c r="J23" i="7"/>
  <c r="I24" i="7"/>
  <c r="I17" i="7"/>
  <c r="I11" i="7"/>
  <c r="I10" i="7"/>
  <c r="I16" i="7" l="1"/>
  <c r="I29" i="7"/>
  <c r="I9" i="7"/>
  <c r="I28" i="7"/>
  <c r="I33" i="7"/>
  <c r="I15" i="7"/>
  <c r="I22" i="7"/>
  <c r="J26" i="7"/>
  <c r="I18" i="7"/>
</calcChain>
</file>

<file path=xl/sharedStrings.xml><?xml version="1.0" encoding="utf-8"?>
<sst xmlns="http://schemas.openxmlformats.org/spreadsheetml/2006/main" count="547" uniqueCount="199">
  <si>
    <t>Date de naissance 
(aaaa-mm-dd)</t>
  </si>
  <si>
    <t>TEVA 
(3,2 ou 1)</t>
  </si>
  <si>
    <t>Langue de l'élève</t>
  </si>
  <si>
    <t>CIUSSS de résidence de l'élève</t>
  </si>
  <si>
    <t>Numéro de téléphone du guichet d'accès du CIUSSS de résidence de l'élève</t>
  </si>
  <si>
    <t>Adresse courriel du guichet d'accès du CIUSSS de résidence de l'élève</t>
  </si>
  <si>
    <t>CIUSSS centre sud</t>
  </si>
  <si>
    <t>Coordonnées</t>
  </si>
  <si>
    <t>CIUSSS de l'ouest</t>
  </si>
  <si>
    <t>CIUSSS du Centre Ouest</t>
  </si>
  <si>
    <t>H2H</t>
  </si>
  <si>
    <t>aeo-ditsadp.ccsmtl@ssss.gouv.qc.ca </t>
  </si>
  <si>
    <t>H8N</t>
  </si>
  <si>
    <t>guichet-acces-di-tsa-dp.comtl@ssss.gouv.qc.ca </t>
  </si>
  <si>
    <t>H2V</t>
  </si>
  <si>
    <t>guichet.ditsadp.ccomtl@ssss.gouv.qc.ca </t>
  </si>
  <si>
    <t>H2J</t>
  </si>
  <si>
    <t>514-528-2505</t>
  </si>
  <si>
    <t>H8P</t>
  </si>
  <si>
    <t>514 363-3025, poste 2257</t>
  </si>
  <si>
    <t>H3N</t>
  </si>
  <si>
    <t>514 488-5552 poste 1250</t>
  </si>
  <si>
    <t>H2K</t>
  </si>
  <si>
    <t>H8R</t>
  </si>
  <si>
    <t>H3P</t>
  </si>
  <si>
    <t>H2L</t>
  </si>
  <si>
    <t>H8S</t>
  </si>
  <si>
    <t>H3R</t>
  </si>
  <si>
    <t>H2T</t>
  </si>
  <si>
    <t>H8T</t>
  </si>
  <si>
    <t>H3S</t>
  </si>
  <si>
    <t>H2W</t>
  </si>
  <si>
    <t>H4Y</t>
  </si>
  <si>
    <t>H3T</t>
  </si>
  <si>
    <t>H2X</t>
  </si>
  <si>
    <t>H9S</t>
  </si>
  <si>
    <t>H3V</t>
  </si>
  <si>
    <t>H2Z</t>
  </si>
  <si>
    <t>H9P</t>
  </si>
  <si>
    <t>H3H</t>
  </si>
  <si>
    <t>H3B</t>
  </si>
  <si>
    <t>H9R</t>
  </si>
  <si>
    <t>H3A</t>
  </si>
  <si>
    <t>H3C</t>
  </si>
  <si>
    <t>H9B</t>
  </si>
  <si>
    <t>H3G</t>
  </si>
  <si>
    <t>H3J</t>
  </si>
  <si>
    <t>H3Y</t>
  </si>
  <si>
    <t>H3K</t>
  </si>
  <si>
    <t>H9A</t>
  </si>
  <si>
    <t>H3Z</t>
  </si>
  <si>
    <t>H3E</t>
  </si>
  <si>
    <t>H9G</t>
  </si>
  <si>
    <t>H3W</t>
  </si>
  <si>
    <t>H2Y</t>
  </si>
  <si>
    <t>H8Z</t>
  </si>
  <si>
    <t>H3X</t>
  </si>
  <si>
    <t>H4C</t>
  </si>
  <si>
    <t>H9H</t>
  </si>
  <si>
    <t>H4A</t>
  </si>
  <si>
    <t>H4E</t>
  </si>
  <si>
    <t>H9J</t>
  </si>
  <si>
    <t>H4B</t>
  </si>
  <si>
    <t>H4H</t>
  </si>
  <si>
    <t>H9W</t>
  </si>
  <si>
    <t>H4V</t>
  </si>
  <si>
    <t>H4G</t>
  </si>
  <si>
    <t>H9X</t>
  </si>
  <si>
    <t>H4W</t>
  </si>
  <si>
    <t>H4Z</t>
  </si>
  <si>
    <t>H9K</t>
  </si>
  <si>
    <t>H4P</t>
  </si>
  <si>
    <t>H5B</t>
  </si>
  <si>
    <t>H9E</t>
  </si>
  <si>
    <t>H4X</t>
  </si>
  <si>
    <t>H5A</t>
  </si>
  <si>
    <t>H9C</t>
  </si>
  <si>
    <t>515 363-3025, poste 2257</t>
  </si>
  <si>
    <t>516 363-3025, poste 2257</t>
  </si>
  <si>
    <t>517 363-3025, poste 2257</t>
  </si>
  <si>
    <t>518 363-3025, poste 2257</t>
  </si>
  <si>
    <t>519 363-3025, poste 2257</t>
  </si>
  <si>
    <t>520 363-3025, poste 2257</t>
  </si>
  <si>
    <t>521 363-3025, poste 2257</t>
  </si>
  <si>
    <t>522 363-3025, poste 2257</t>
  </si>
  <si>
    <t>523 363-3025, poste 2257</t>
  </si>
  <si>
    <t>524 363-3025, poste 2257</t>
  </si>
  <si>
    <t>525 363-3025, poste 2257</t>
  </si>
  <si>
    <t>526 363-3025, poste 2257</t>
  </si>
  <si>
    <t>527 363-3025, poste 2257</t>
  </si>
  <si>
    <t>528 363-3025, poste 2257</t>
  </si>
  <si>
    <t>529 363-3025, poste 2257</t>
  </si>
  <si>
    <t>530 363-3025, poste 2257</t>
  </si>
  <si>
    <t>531 363-3025, poste 2257</t>
  </si>
  <si>
    <t>532 363-3025, poste 2257</t>
  </si>
  <si>
    <t>533 363-3025, poste 2257</t>
  </si>
  <si>
    <t>534 363-3025, poste 2257</t>
  </si>
  <si>
    <t>515 488-5552 poste 1250</t>
  </si>
  <si>
    <t>516 488-5552 poste 1250</t>
  </si>
  <si>
    <t>517 488-5552 poste 1250</t>
  </si>
  <si>
    <t>518 488-5552 poste 1250</t>
  </si>
  <si>
    <t>519 488-5552 poste 1250</t>
  </si>
  <si>
    <t>520 488-5552 poste 1250</t>
  </si>
  <si>
    <t>521 488-5552 poste 1250</t>
  </si>
  <si>
    <t>522 488-5552 poste 1250</t>
  </si>
  <si>
    <t>523 488-5552 poste 1250</t>
  </si>
  <si>
    <t>524 488-5552 poste 1250</t>
  </si>
  <si>
    <t>525 488-5552 poste 1250</t>
  </si>
  <si>
    <t>526 488-5552 poste 1250</t>
  </si>
  <si>
    <t>527 488-5552 poste 1250</t>
  </si>
  <si>
    <t>528 488-5552 poste 1250</t>
  </si>
  <si>
    <t>529 488-5552 poste 1250</t>
  </si>
  <si>
    <t>530 488-5552 poste 1250</t>
  </si>
  <si>
    <t>531 488-5552 poste 1250</t>
  </si>
  <si>
    <t>532 488-5552 poste 1250</t>
  </si>
  <si>
    <t>533 488-5552 poste 1250</t>
  </si>
  <si>
    <t>CIUSSS du nord</t>
  </si>
  <si>
    <t>CIUSSS de l'est</t>
  </si>
  <si>
    <t>H1G</t>
  </si>
  <si>
    <t>ga.ditsadp.cnmtl@ssss.gouv.qc.ca </t>
  </si>
  <si>
    <t>H1A</t>
  </si>
  <si>
    <t>guichet.unique.di-tsa-dp.cemtl@ssss.gouv.qc.ca</t>
  </si>
  <si>
    <t>H1H</t>
  </si>
  <si>
    <t>514 384-2000, poste 8332</t>
  </si>
  <si>
    <t>H1B</t>
  </si>
  <si>
    <t>514 524-3288 </t>
  </si>
  <si>
    <t>H2B</t>
  </si>
  <si>
    <t>H1C</t>
  </si>
  <si>
    <t>H2C</t>
  </si>
  <si>
    <t>H1E</t>
  </si>
  <si>
    <t>H3L</t>
  </si>
  <si>
    <t>H1J</t>
  </si>
  <si>
    <t>H2M</t>
  </si>
  <si>
    <t>H1K</t>
  </si>
  <si>
    <t>H2N</t>
  </si>
  <si>
    <t>H1L</t>
  </si>
  <si>
    <t>H2P</t>
  </si>
  <si>
    <t>H1M</t>
  </si>
  <si>
    <t>H2R</t>
  </si>
  <si>
    <t>H1N</t>
  </si>
  <si>
    <t>H2E</t>
  </si>
  <si>
    <t>H1P</t>
  </si>
  <si>
    <t>H2G</t>
  </si>
  <si>
    <t>H1R</t>
  </si>
  <si>
    <t>H2S</t>
  </si>
  <si>
    <t>H1S</t>
  </si>
  <si>
    <t>H3M</t>
  </si>
  <si>
    <t>H1T</t>
  </si>
  <si>
    <t>H4N</t>
  </si>
  <si>
    <t>H1V</t>
  </si>
  <si>
    <t>H4J</t>
  </si>
  <si>
    <t>H1W</t>
  </si>
  <si>
    <t>H4L</t>
  </si>
  <si>
    <t>H1X</t>
  </si>
  <si>
    <t>H4K</t>
  </si>
  <si>
    <t>H1Y</t>
  </si>
  <si>
    <t>H4R</t>
  </si>
  <si>
    <t>H1Z</t>
  </si>
  <si>
    <t>H4M</t>
  </si>
  <si>
    <t>H2A</t>
  </si>
  <si>
    <t>H4S</t>
  </si>
  <si>
    <t>H4T</t>
  </si>
  <si>
    <t>515 384-2000, poste 8332</t>
  </si>
  <si>
    <t>516 384-2000, poste 8332</t>
  </si>
  <si>
    <t>517 384-2000, poste 8332</t>
  </si>
  <si>
    <t>518 384-2000, poste 8332</t>
  </si>
  <si>
    <t>519 384-2000, poste 8332</t>
  </si>
  <si>
    <t>520 384-2000, poste 8332</t>
  </si>
  <si>
    <t>521 384-2000, poste 8332</t>
  </si>
  <si>
    <t>522 384-2000, poste 8332</t>
  </si>
  <si>
    <t>523 384-2000, poste 8332</t>
  </si>
  <si>
    <t>524 384-2000, poste 8332</t>
  </si>
  <si>
    <t>525 384-2000, poste 8332</t>
  </si>
  <si>
    <t>526 384-2000, poste 8332</t>
  </si>
  <si>
    <t>527 384-2000, poste 8332</t>
  </si>
  <si>
    <t>528 384-2000, poste 8332</t>
  </si>
  <si>
    <t>529 384-2000, poste 8332</t>
  </si>
  <si>
    <t>530 384-2000, poste 8332</t>
  </si>
  <si>
    <t>531 384-2000, poste 8332</t>
  </si>
  <si>
    <t>532 384-2000, poste 8332</t>
  </si>
  <si>
    <t>533 384-2000, poste 8332</t>
  </si>
  <si>
    <t>534 384-2000, poste 8332</t>
  </si>
  <si>
    <t>h1b</t>
  </si>
  <si>
    <t>CIUSSS du Nord</t>
  </si>
  <si>
    <t>CIUSSS de l'Est</t>
  </si>
  <si>
    <t>CIUSSS Centre Sud</t>
  </si>
  <si>
    <t>CIUSSS de l'Ouest</t>
  </si>
  <si>
    <t>CIUSSS de L'Ouest</t>
  </si>
  <si>
    <t>Code postal (3 premières lettres)</t>
  </si>
  <si>
    <t xml:space="preserve">Adresse courriel du référent scolaire:  </t>
  </si>
  <si>
    <t>Date de transmission de la grille:</t>
  </si>
  <si>
    <t xml:space="preserve">Nom de l'école référente: </t>
  </si>
  <si>
    <t>Grille de référence des élèves dans le cadre du programme TEVA pour un service en déficience intellectuelle, trouble du spectre de l'autisme ou déficience physique</t>
  </si>
  <si>
    <t>H8Y</t>
  </si>
  <si>
    <t>Nom de la personne référente:</t>
  </si>
  <si>
    <t>Coordonnées téléphoniques de la personne référente:</t>
  </si>
  <si>
    <t>Adresse de résidence de l'élève</t>
  </si>
  <si>
    <t>Nom et prénom de 
l'élève</t>
  </si>
  <si>
    <t>Diagnostic Principal de l'élève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</si>
</sst>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6F6E6E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5" fillId="0" borderId="0" xfId="0" applyFont="1"/>
    <xf numFmtId="0" fontId="2" fillId="0" borderId="0" xfId="1"/>
    <xf numFmtId="0" fontId="6" fillId="0" borderId="0" xfId="0" applyFont="1"/>
    <xf numFmtId="0" fontId="4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5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wrapText="1"/>
      <protection locked="0"/>
    </xf>
    <xf numFmtId="14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15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1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uichet.unique.di-tsa-dp.cemtl@ssss.gouv.qc.ca" TargetMode="External"/><Relationship Id="rId13" Type="http://schemas.openxmlformats.org/officeDocument/2006/relationships/hyperlink" Target="mailto:guichet-acces-di-tsa-dp.comtl@ssss.gouv.qc.ca" TargetMode="External"/><Relationship Id="rId3" Type="http://schemas.openxmlformats.org/officeDocument/2006/relationships/hyperlink" Target="mailto:aeo-ditsadp.ccsmtl@ssss.gouv.qc.ca" TargetMode="External"/><Relationship Id="rId7" Type="http://schemas.openxmlformats.org/officeDocument/2006/relationships/hyperlink" Target="mailto:ga.ditsadp.cnmtl@ssss.gouv.qc.ca" TargetMode="External"/><Relationship Id="rId12" Type="http://schemas.openxmlformats.org/officeDocument/2006/relationships/hyperlink" Target="mailto:guichet-acces-di-tsa-dp.comtl@ssss.gouv.qc.ca" TargetMode="External"/><Relationship Id="rId2" Type="http://schemas.openxmlformats.org/officeDocument/2006/relationships/hyperlink" Target="mailto:guichet.unique.di-tsa-dp.cemtl@ssss.gouv.qc.ca" TargetMode="External"/><Relationship Id="rId1" Type="http://schemas.openxmlformats.org/officeDocument/2006/relationships/hyperlink" Target="mailto:ga.ditsadp.cnmtl@ssss.gouv.qc.ca" TargetMode="External"/><Relationship Id="rId6" Type="http://schemas.openxmlformats.org/officeDocument/2006/relationships/hyperlink" Target="mailto:ga.ditsadp.cnmtl@ssss.gouv.qc.ca" TargetMode="External"/><Relationship Id="rId11" Type="http://schemas.openxmlformats.org/officeDocument/2006/relationships/hyperlink" Target="mailto:aeo-ditsadp.ccsmtl@ssss.gouv.qc.ca" TargetMode="External"/><Relationship Id="rId5" Type="http://schemas.openxmlformats.org/officeDocument/2006/relationships/hyperlink" Target="mailto:guichet.ditsadp.ccomtl@ssss.gouv.qc.ca" TargetMode="External"/><Relationship Id="rId15" Type="http://schemas.openxmlformats.org/officeDocument/2006/relationships/hyperlink" Target="mailto:guichet.ditsadp.ccomtl@ssss.gouv.qc.ca" TargetMode="External"/><Relationship Id="rId10" Type="http://schemas.openxmlformats.org/officeDocument/2006/relationships/hyperlink" Target="mailto:aeo-ditsadp.ccsmtl@ssss.gouv.qc.ca" TargetMode="External"/><Relationship Id="rId4" Type="http://schemas.openxmlformats.org/officeDocument/2006/relationships/hyperlink" Target="mailto:guichet-acces-di-tsa-dp.comtl@ssss.gouv.qc.ca" TargetMode="External"/><Relationship Id="rId9" Type="http://schemas.openxmlformats.org/officeDocument/2006/relationships/hyperlink" Target="mailto:guichet.unique.di-tsa-dp.cemtl@ssss.gouv.qc.ca" TargetMode="External"/><Relationship Id="rId14" Type="http://schemas.openxmlformats.org/officeDocument/2006/relationships/hyperlink" Target="mailto:guichet.ditsadp.ccomtl@ssss.gouv.q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160" zoomScaleNormal="160" workbookViewId="0">
      <selection activeCell="D2" sqref="D2:J2"/>
    </sheetView>
  </sheetViews>
  <sheetFormatPr baseColWidth="10" defaultRowHeight="14.5" x14ac:dyDescent="0.35"/>
  <cols>
    <col min="1" max="1" width="7.453125" customWidth="1"/>
    <col min="2" max="2" width="20" customWidth="1"/>
    <col min="3" max="3" width="12.6328125" customWidth="1"/>
    <col min="4" max="4" width="12.08984375" customWidth="1"/>
    <col min="5" max="5" width="9.6328125" customWidth="1"/>
    <col min="6" max="6" width="25.36328125" customWidth="1"/>
    <col min="7" max="7" width="11.6328125" customWidth="1"/>
    <col min="8" max="8" width="19.08984375" customWidth="1"/>
    <col min="9" max="9" width="21.6328125" customWidth="1"/>
    <col min="10" max="10" width="26.453125" customWidth="1"/>
  </cols>
  <sheetData>
    <row r="1" spans="1:10" s="2" customFormat="1" ht="15.5" x14ac:dyDescent="0.35">
      <c r="A1" s="25" t="s">
        <v>192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2" customFormat="1" ht="15.5" x14ac:dyDescent="0.35">
      <c r="A2" s="26" t="s">
        <v>191</v>
      </c>
      <c r="B2" s="26"/>
      <c r="C2" s="23"/>
      <c r="D2" s="27"/>
      <c r="E2" s="27"/>
      <c r="F2" s="27"/>
      <c r="G2" s="27"/>
      <c r="H2" s="27"/>
      <c r="I2" s="27"/>
      <c r="J2" s="27"/>
    </row>
    <row r="3" spans="1:10" s="2" customFormat="1" ht="15.5" x14ac:dyDescent="0.35">
      <c r="A3" s="26" t="s">
        <v>194</v>
      </c>
      <c r="B3" s="26"/>
      <c r="C3" s="23"/>
      <c r="D3" s="27"/>
      <c r="E3" s="27"/>
      <c r="F3" s="27"/>
      <c r="G3" s="27"/>
      <c r="H3" s="27"/>
      <c r="I3" s="27"/>
      <c r="J3" s="27"/>
    </row>
    <row r="4" spans="1:10" s="2" customFormat="1" ht="15.5" x14ac:dyDescent="0.35">
      <c r="A4" s="26" t="s">
        <v>195</v>
      </c>
      <c r="B4" s="26"/>
      <c r="C4" s="26"/>
      <c r="D4" s="26"/>
      <c r="E4" s="24"/>
      <c r="F4" s="24"/>
      <c r="G4" s="24"/>
      <c r="H4" s="24"/>
      <c r="I4" s="24"/>
      <c r="J4" s="24"/>
    </row>
    <row r="5" spans="1:10" s="2" customFormat="1" ht="15.5" x14ac:dyDescent="0.35">
      <c r="A5" s="26" t="s">
        <v>189</v>
      </c>
      <c r="B5" s="26"/>
      <c r="C5" s="26"/>
      <c r="D5" s="27"/>
      <c r="E5" s="27"/>
      <c r="F5" s="27"/>
      <c r="G5" s="27"/>
      <c r="H5" s="27"/>
      <c r="I5" s="27"/>
      <c r="J5" s="27"/>
    </row>
    <row r="6" spans="1:10" s="2" customFormat="1" ht="15.5" x14ac:dyDescent="0.35">
      <c r="A6" s="26" t="s">
        <v>190</v>
      </c>
      <c r="B6" s="26"/>
      <c r="C6" s="26"/>
      <c r="D6" s="27"/>
      <c r="E6" s="27"/>
      <c r="F6" s="27"/>
      <c r="G6" s="27"/>
      <c r="H6" s="27"/>
      <c r="I6" s="27"/>
      <c r="J6" s="27"/>
    </row>
    <row r="7" spans="1:10" s="2" customFormat="1" ht="15.5" x14ac:dyDescent="0.35">
      <c r="A7" s="3"/>
      <c r="B7" s="3"/>
      <c r="C7" s="3"/>
      <c r="D7" s="7"/>
      <c r="E7" s="7"/>
      <c r="F7" s="7"/>
      <c r="G7" s="7"/>
      <c r="H7" s="7"/>
      <c r="I7" s="7"/>
      <c r="J7" s="7"/>
    </row>
    <row r="8" spans="1:10" s="1" customFormat="1" ht="45.5" customHeight="1" x14ac:dyDescent="0.35">
      <c r="A8" s="20" t="s">
        <v>1</v>
      </c>
      <c r="B8" s="20" t="s">
        <v>197</v>
      </c>
      <c r="C8" s="21" t="s">
        <v>0</v>
      </c>
      <c r="D8" s="21" t="s">
        <v>198</v>
      </c>
      <c r="E8" s="21" t="s">
        <v>2</v>
      </c>
      <c r="F8" s="21" t="s">
        <v>196</v>
      </c>
      <c r="G8" s="21" t="s">
        <v>188</v>
      </c>
      <c r="H8" s="22" t="s">
        <v>3</v>
      </c>
      <c r="I8" s="22" t="s">
        <v>4</v>
      </c>
      <c r="J8" s="22" t="s">
        <v>5</v>
      </c>
    </row>
    <row r="9" spans="1:10" s="1" customFormat="1" ht="19.5" customHeight="1" x14ac:dyDescent="0.35">
      <c r="A9" s="10"/>
      <c r="B9" s="11"/>
      <c r="C9" s="12"/>
      <c r="D9" s="12"/>
      <c r="E9" s="13"/>
      <c r="F9" s="13"/>
      <c r="G9" s="13"/>
      <c r="H9" s="8" t="e">
        <f>VLOOKUP(G9,Coordonnées!A27:D128,2,FALSE)</f>
        <v>#N/A</v>
      </c>
      <c r="I9" s="8" t="e">
        <f>IF(H9="ciusss de l'est","514 524-3288",(IF(H9="ciusss de l'ouest","514 363-3025, poste 2257",(IF(H9="ciusss du centre ouest","514 488-5552 poste 1250",(IF(H9="ciusss du nord","514 384-2000, poste 8332",(IF(H9="ciusss centre sud","514 528-2505",)))))))))</f>
        <v>#N/A</v>
      </c>
      <c r="J9" s="9" t="e">
        <f>IF(H9="ciusss de l'est","guichet.unique.di-tsa-dp.cemtl@ssss.gouv.qc.ca",(IF(H9="ciusss de l'ouest","guichet-acces-di-tsa-dp.comtl@ssss.gouv.qc.ca ",(IF(H9="ciusss du centre ouest","guichet.ditsadp.ccomtl@ssss.gouv.qc.ca ",(IF(H9="ciusss du nord","ga.ditsadp.cnmtl@ssss.gouv.qc.ca ",(IF(H9="ciusss centre sud","aeo-ditsadp.ccsmtl@ssss.gouv.qc.ca ",)))))))))</f>
        <v>#N/A</v>
      </c>
    </row>
    <row r="10" spans="1:10" s="1" customFormat="1" x14ac:dyDescent="0.35">
      <c r="A10" s="14"/>
      <c r="B10" s="15"/>
      <c r="C10" s="16"/>
      <c r="D10" s="16"/>
      <c r="E10" s="17"/>
      <c r="F10" s="17"/>
      <c r="G10" s="18"/>
      <c r="H10" s="8" t="e">
        <f>VLOOKUP(G10,Coordonnées!A27:D128,2,FALSE)</f>
        <v>#N/A</v>
      </c>
      <c r="I10" s="8" t="e">
        <f t="shared" ref="I10:I29" si="0">IF(H10="ciusss de l'est","514 524-3288",(IF(H10="ciusss de l'ouest","514 363-3025, poste 2257",(IF(H10="ciusss du centre ouest","514 488-5552 poste 1250",(IF(H10="ciusss du nord","514 384-2000, poste 8332",(IF(H10="ciusss centre sud","514 528-2505",)))))))))</f>
        <v>#N/A</v>
      </c>
      <c r="J10" s="9" t="e">
        <f t="shared" ref="J10:J29" si="1">IF(H10="ciusss de l'est","guichet.unique.di-tsa-dp.cemtl@ssss.gouv.qc.ca",(IF(H10="ciusss de l'ouest","guichet-acces-di-tsa-dp.comtl@ssss.gouv.qc.ca ",(IF(H10="ciusss du centre ouest","guichet.ditsadp.ccomtl@ssss.gouv.qc.ca ",(IF(H10="ciusss du nord","ga.ditsadp.cnmtl@ssss.gouv.qc.ca ",(IF(H10="ciusss centre sud","aeo-ditsadp.ccsmtl@ssss.gouv.qc.ca ",)))))))))</f>
        <v>#N/A</v>
      </c>
    </row>
    <row r="11" spans="1:10" s="1" customFormat="1" x14ac:dyDescent="0.35">
      <c r="A11" s="10"/>
      <c r="B11" s="11"/>
      <c r="C11" s="12"/>
      <c r="D11" s="12"/>
      <c r="E11" s="13"/>
      <c r="F11" s="13"/>
      <c r="G11" s="19"/>
      <c r="H11" s="8" t="e">
        <f>VLOOKUP(G11,Coordonnées!A27:D128,2,FALSE)</f>
        <v>#N/A</v>
      </c>
      <c r="I11" s="8" t="e">
        <f t="shared" si="0"/>
        <v>#N/A</v>
      </c>
      <c r="J11" s="9" t="e">
        <f t="shared" si="1"/>
        <v>#N/A</v>
      </c>
    </row>
    <row r="12" spans="1:10" s="1" customFormat="1" x14ac:dyDescent="0.35">
      <c r="A12" s="14"/>
      <c r="B12" s="15"/>
      <c r="C12" s="16"/>
      <c r="D12" s="16"/>
      <c r="E12" s="17"/>
      <c r="F12" s="17"/>
      <c r="G12" s="18"/>
      <c r="H12" s="8" t="e">
        <f>VLOOKUP(G12,Coordonnées!A27:D128,2,FALSE)</f>
        <v>#N/A</v>
      </c>
      <c r="I12" s="8" t="e">
        <f t="shared" si="0"/>
        <v>#N/A</v>
      </c>
      <c r="J12" s="9" t="e">
        <f t="shared" si="1"/>
        <v>#N/A</v>
      </c>
    </row>
    <row r="13" spans="1:10" s="1" customFormat="1" x14ac:dyDescent="0.35">
      <c r="A13" s="10"/>
      <c r="B13" s="11"/>
      <c r="C13" s="12"/>
      <c r="D13" s="12"/>
      <c r="E13" s="13"/>
      <c r="F13" s="13"/>
      <c r="G13" s="19"/>
      <c r="H13" s="8" t="e">
        <f>VLOOKUP(G13,Coordonnées!A27:D128,2,FALSE)</f>
        <v>#N/A</v>
      </c>
      <c r="I13" s="8" t="e">
        <f t="shared" si="0"/>
        <v>#N/A</v>
      </c>
      <c r="J13" s="9" t="e">
        <f t="shared" si="1"/>
        <v>#N/A</v>
      </c>
    </row>
    <row r="14" spans="1:10" s="1" customFormat="1" x14ac:dyDescent="0.35">
      <c r="A14" s="14"/>
      <c r="B14" s="15"/>
      <c r="C14" s="16"/>
      <c r="D14" s="16"/>
      <c r="E14" s="17"/>
      <c r="F14" s="17"/>
      <c r="G14" s="18"/>
      <c r="H14" s="8" t="e">
        <f>VLOOKUP(G14,Coordonnées!A27:D128,2,FALSE)</f>
        <v>#N/A</v>
      </c>
      <c r="I14" s="8" t="e">
        <f t="shared" si="0"/>
        <v>#N/A</v>
      </c>
      <c r="J14" s="9" t="e">
        <f t="shared" si="1"/>
        <v>#N/A</v>
      </c>
    </row>
    <row r="15" spans="1:10" s="1" customFormat="1" x14ac:dyDescent="0.35">
      <c r="A15" s="10"/>
      <c r="B15" s="11"/>
      <c r="C15" s="12"/>
      <c r="D15" s="12"/>
      <c r="E15" s="13"/>
      <c r="F15" s="13"/>
      <c r="G15" s="19"/>
      <c r="H15" s="8" t="e">
        <f>VLOOKUP(G15,Coordonnées!A27:D128,2,FALSE)</f>
        <v>#N/A</v>
      </c>
      <c r="I15" s="8" t="e">
        <f t="shared" si="0"/>
        <v>#N/A</v>
      </c>
      <c r="J15" s="9" t="e">
        <f t="shared" si="1"/>
        <v>#N/A</v>
      </c>
    </row>
    <row r="16" spans="1:10" s="1" customFormat="1" x14ac:dyDescent="0.35">
      <c r="A16" s="14"/>
      <c r="B16" s="15"/>
      <c r="C16" s="16"/>
      <c r="D16" s="16"/>
      <c r="E16" s="17"/>
      <c r="F16" s="17"/>
      <c r="G16" s="18"/>
      <c r="H16" s="8" t="e">
        <f>VLOOKUP(G16,Coordonnées!A27:D128,2,FALSE)</f>
        <v>#N/A</v>
      </c>
      <c r="I16" s="8" t="e">
        <f t="shared" si="0"/>
        <v>#N/A</v>
      </c>
      <c r="J16" s="9" t="e">
        <f t="shared" si="1"/>
        <v>#N/A</v>
      </c>
    </row>
    <row r="17" spans="1:10" s="1" customFormat="1" x14ac:dyDescent="0.35">
      <c r="A17" s="10"/>
      <c r="B17" s="11"/>
      <c r="C17" s="12"/>
      <c r="D17" s="12"/>
      <c r="E17" s="13"/>
      <c r="F17" s="13"/>
      <c r="G17" s="19"/>
      <c r="H17" s="8" t="e">
        <f>VLOOKUP(G17,Coordonnées!A27:D128,2,FALSE)</f>
        <v>#N/A</v>
      </c>
      <c r="I17" s="8" t="e">
        <f t="shared" si="0"/>
        <v>#N/A</v>
      </c>
      <c r="J17" s="9" t="e">
        <f t="shared" si="1"/>
        <v>#N/A</v>
      </c>
    </row>
    <row r="18" spans="1:10" s="1" customFormat="1" x14ac:dyDescent="0.35">
      <c r="A18" s="14"/>
      <c r="B18" s="15"/>
      <c r="C18" s="16"/>
      <c r="D18" s="16"/>
      <c r="E18" s="17"/>
      <c r="F18" s="17"/>
      <c r="G18" s="18"/>
      <c r="H18" s="8" t="e">
        <f>VLOOKUP(G18,Coordonnées!A27:D128,2,FALSE)</f>
        <v>#N/A</v>
      </c>
      <c r="I18" s="8" t="e">
        <f t="shared" si="0"/>
        <v>#N/A</v>
      </c>
      <c r="J18" s="9" t="e">
        <f t="shared" si="1"/>
        <v>#N/A</v>
      </c>
    </row>
    <row r="19" spans="1:10" s="1" customFormat="1" x14ac:dyDescent="0.35">
      <c r="A19" s="10"/>
      <c r="B19" s="11"/>
      <c r="C19" s="12"/>
      <c r="D19" s="12"/>
      <c r="E19" s="13"/>
      <c r="F19" s="13"/>
      <c r="G19" s="19"/>
      <c r="H19" s="8" t="e">
        <f>VLOOKUP(G19,Coordonnées!A27:D128,2,FALSE)</f>
        <v>#N/A</v>
      </c>
      <c r="I19" s="8" t="e">
        <f t="shared" si="0"/>
        <v>#N/A</v>
      </c>
      <c r="J19" s="9" t="e">
        <f t="shared" si="1"/>
        <v>#N/A</v>
      </c>
    </row>
    <row r="20" spans="1:10" s="1" customFormat="1" x14ac:dyDescent="0.35">
      <c r="A20" s="14"/>
      <c r="B20" s="15"/>
      <c r="C20" s="16"/>
      <c r="D20" s="16"/>
      <c r="E20" s="17"/>
      <c r="F20" s="17"/>
      <c r="G20" s="18"/>
      <c r="H20" s="8" t="e">
        <f>VLOOKUP(G20,Coordonnées!A27:D128,2,FALSE)</f>
        <v>#N/A</v>
      </c>
      <c r="I20" s="8" t="e">
        <f t="shared" si="0"/>
        <v>#N/A</v>
      </c>
      <c r="J20" s="9" t="e">
        <f t="shared" si="1"/>
        <v>#N/A</v>
      </c>
    </row>
    <row r="21" spans="1:10" s="1" customFormat="1" x14ac:dyDescent="0.35">
      <c r="A21" s="10"/>
      <c r="B21" s="11"/>
      <c r="C21" s="12"/>
      <c r="D21" s="12"/>
      <c r="E21" s="13"/>
      <c r="F21" s="13"/>
      <c r="G21" s="19"/>
      <c r="H21" s="8" t="e">
        <f>VLOOKUP(G21,Coordonnées!A27:D128,2,FALSE)</f>
        <v>#N/A</v>
      </c>
      <c r="I21" s="8" t="e">
        <f t="shared" si="0"/>
        <v>#N/A</v>
      </c>
      <c r="J21" s="9" t="e">
        <f t="shared" si="1"/>
        <v>#N/A</v>
      </c>
    </row>
    <row r="22" spans="1:10" s="1" customFormat="1" x14ac:dyDescent="0.35">
      <c r="A22" s="14"/>
      <c r="B22" s="15"/>
      <c r="C22" s="16"/>
      <c r="D22" s="16"/>
      <c r="E22" s="17"/>
      <c r="F22" s="17"/>
      <c r="G22" s="18"/>
      <c r="H22" s="8" t="e">
        <f>VLOOKUP(G22,Coordonnées!A27:D128,2,FALSE)</f>
        <v>#N/A</v>
      </c>
      <c r="I22" s="8" t="e">
        <f t="shared" si="0"/>
        <v>#N/A</v>
      </c>
      <c r="J22" s="9" t="e">
        <f t="shared" si="1"/>
        <v>#N/A</v>
      </c>
    </row>
    <row r="23" spans="1:10" s="1" customFormat="1" x14ac:dyDescent="0.35">
      <c r="A23" s="10"/>
      <c r="B23" s="11"/>
      <c r="C23" s="12"/>
      <c r="D23" s="12"/>
      <c r="E23" s="13"/>
      <c r="F23" s="13"/>
      <c r="G23" s="19"/>
      <c r="H23" s="8" t="e">
        <f>VLOOKUP(G23,Coordonnées!A27:D128,2,FALSE)</f>
        <v>#N/A</v>
      </c>
      <c r="I23" s="8" t="e">
        <f t="shared" si="0"/>
        <v>#N/A</v>
      </c>
      <c r="J23" s="9" t="e">
        <f t="shared" si="1"/>
        <v>#N/A</v>
      </c>
    </row>
    <row r="24" spans="1:10" s="1" customFormat="1" x14ac:dyDescent="0.35">
      <c r="A24" s="14"/>
      <c r="B24" s="15"/>
      <c r="C24" s="16"/>
      <c r="D24" s="16"/>
      <c r="E24" s="17"/>
      <c r="F24" s="17"/>
      <c r="G24" s="18"/>
      <c r="H24" s="8" t="e">
        <f>VLOOKUP(G24,Coordonnées!A27:D128,2,FALSE)</f>
        <v>#N/A</v>
      </c>
      <c r="I24" s="8" t="e">
        <f t="shared" si="0"/>
        <v>#N/A</v>
      </c>
      <c r="J24" s="9" t="e">
        <f t="shared" si="1"/>
        <v>#N/A</v>
      </c>
    </row>
    <row r="25" spans="1:10" s="1" customFormat="1" x14ac:dyDescent="0.35">
      <c r="A25" s="10"/>
      <c r="B25" s="11"/>
      <c r="C25" s="12"/>
      <c r="D25" s="12"/>
      <c r="E25" s="13"/>
      <c r="F25" s="13"/>
      <c r="G25" s="19"/>
      <c r="H25" s="8" t="e">
        <f>VLOOKUP(G25,Coordonnées!A27:D128,2,FALSE)</f>
        <v>#N/A</v>
      </c>
      <c r="I25" s="8" t="e">
        <f t="shared" si="0"/>
        <v>#N/A</v>
      </c>
      <c r="J25" s="9" t="e">
        <f t="shared" si="1"/>
        <v>#N/A</v>
      </c>
    </row>
    <row r="26" spans="1:10" s="1" customFormat="1" x14ac:dyDescent="0.35">
      <c r="A26" s="14"/>
      <c r="B26" s="15"/>
      <c r="C26" s="16"/>
      <c r="D26" s="16"/>
      <c r="E26" s="17"/>
      <c r="F26" s="17"/>
      <c r="G26" s="18"/>
      <c r="H26" s="8" t="e">
        <f>VLOOKUP(G26,Coordonnées!A27:D128,2,FALSE)</f>
        <v>#N/A</v>
      </c>
      <c r="I26" s="8" t="e">
        <f t="shared" si="0"/>
        <v>#N/A</v>
      </c>
      <c r="J26" s="9" t="e">
        <f t="shared" si="1"/>
        <v>#N/A</v>
      </c>
    </row>
    <row r="27" spans="1:10" s="1" customFormat="1" x14ac:dyDescent="0.35">
      <c r="A27" s="10"/>
      <c r="B27" s="11"/>
      <c r="C27" s="12"/>
      <c r="D27" s="12"/>
      <c r="E27" s="13"/>
      <c r="F27" s="13"/>
      <c r="G27" s="19"/>
      <c r="H27" s="8" t="e">
        <f>VLOOKUP(G27,Coordonnées!A27:D128,2,FALSE)</f>
        <v>#N/A</v>
      </c>
      <c r="I27" s="8" t="e">
        <f t="shared" si="0"/>
        <v>#N/A</v>
      </c>
      <c r="J27" s="9" t="e">
        <f t="shared" si="1"/>
        <v>#N/A</v>
      </c>
    </row>
    <row r="28" spans="1:10" s="1" customFormat="1" x14ac:dyDescent="0.35">
      <c r="A28" s="14"/>
      <c r="B28" s="15"/>
      <c r="C28" s="16"/>
      <c r="D28" s="16"/>
      <c r="E28" s="17"/>
      <c r="F28" s="17"/>
      <c r="G28" s="18"/>
      <c r="H28" s="8" t="e">
        <f>VLOOKUP(G28,Coordonnées!A27:D128,2,FALSE)</f>
        <v>#N/A</v>
      </c>
      <c r="I28" s="8" t="e">
        <f t="shared" si="0"/>
        <v>#N/A</v>
      </c>
      <c r="J28" s="9" t="e">
        <f t="shared" si="1"/>
        <v>#N/A</v>
      </c>
    </row>
    <row r="29" spans="1:10" s="1" customFormat="1" x14ac:dyDescent="0.35">
      <c r="A29" s="10"/>
      <c r="B29" s="11"/>
      <c r="C29" s="12"/>
      <c r="D29" s="12"/>
      <c r="E29" s="13"/>
      <c r="F29" s="13"/>
      <c r="G29" s="19"/>
      <c r="H29" s="8" t="e">
        <f>VLOOKUP(G29,Coordonnées!A27:D128,2,FALSE)</f>
        <v>#N/A</v>
      </c>
      <c r="I29" s="8" t="e">
        <f t="shared" si="0"/>
        <v>#N/A</v>
      </c>
      <c r="J29" s="9" t="e">
        <f t="shared" si="1"/>
        <v>#N/A</v>
      </c>
    </row>
    <row r="30" spans="1:10" x14ac:dyDescent="0.35">
      <c r="A30" s="14"/>
      <c r="B30" s="15"/>
      <c r="C30" s="16"/>
      <c r="D30" s="16"/>
      <c r="E30" s="17"/>
      <c r="F30" s="17"/>
      <c r="G30" s="18"/>
      <c r="H30" s="8" t="e">
        <f>VLOOKUP(G30,Coordonnées!A28:D129,2,FALSE)</f>
        <v>#N/A</v>
      </c>
      <c r="I30" s="8" t="e">
        <f>IF(H30="ciusss de l'est","514 524-3288",(IF(H30="ciusss de l'ouest","514 363-3025, poste 2257",(IF(H30="ciusss du centre ouest","514 488-5552 poste 1250",(IF(H30="ciusss du nord","514 384-2000, poste 8332",(IF(H30="ciusss centre sud","514 528-2505",)))))))))</f>
        <v>#N/A</v>
      </c>
      <c r="J30" s="9" t="e">
        <f>IF(H30="ciusss de l'est","guichet.unique.di-tsa-dp.cemtl@ssss.gouv.qc.ca",(IF(H30="ciusss de l'ouest","guichet-acces-di-tsa-dp.comtl@ssss.gouv.qc.ca ",(IF(H30="ciusss du centre ouest","guichet.ditsadp.ccomtl@ssss.gouv.qc.ca ",(IF(H30="ciusss du nord","ga.ditsadp.cnmtl@ssss.gouv.qc.ca ",(IF(H30="ciusss centre sud","aeo-ditsadp.ccsmtl@ssss.gouv.qc.ca ",)))))))))</f>
        <v>#N/A</v>
      </c>
    </row>
    <row r="31" spans="1:10" x14ac:dyDescent="0.35">
      <c r="A31" s="10"/>
      <c r="B31" s="11"/>
      <c r="C31" s="12"/>
      <c r="D31" s="12"/>
      <c r="E31" s="13"/>
      <c r="F31" s="13"/>
      <c r="G31" s="19"/>
      <c r="H31" s="8" t="e">
        <f>VLOOKUP(G31,Coordonnées!A29:D130,2,FALSE)</f>
        <v>#N/A</v>
      </c>
      <c r="I31" s="8" t="e">
        <f>IF(H31="ciusss de l'est","514 524-3288",(IF(H31="ciusss de l'ouest","514 363-3025, poste 2257",(IF(H31="ciusss du centre ouest","514 488-5552 poste 1250",(IF(H31="ciusss du nord","514 384-2000, poste 8332",(IF(H31="ciusss centre sud","514 528-2505",)))))))))</f>
        <v>#N/A</v>
      </c>
      <c r="J31" s="9" t="e">
        <f>IF(H31="ciusss de l'est","guichet.unique.di-tsa-dp.cemtl@ssss.gouv.qc.ca",(IF(H31="ciusss de l'ouest","guichet-acces-di-tsa-dp.comtl@ssss.gouv.qc.ca ",(IF(H31="ciusss du centre ouest","guichet.ditsadp.ccomtl@ssss.gouv.qc.ca ",(IF(H31="ciusss du nord","ga.ditsadp.cnmtl@ssss.gouv.qc.ca ",(IF(H31="ciusss centre sud","aeo-ditsadp.ccsmtl@ssss.gouv.qc.ca ",)))))))))</f>
        <v>#N/A</v>
      </c>
    </row>
    <row r="32" spans="1:10" ht="15.5" customHeight="1" x14ac:dyDescent="0.35">
      <c r="A32" s="14"/>
      <c r="B32" s="15"/>
      <c r="C32" s="16"/>
      <c r="D32" s="16"/>
      <c r="E32" s="17"/>
      <c r="F32" s="17"/>
      <c r="G32" s="18"/>
      <c r="H32" s="8" t="e">
        <f>VLOOKUP(G32,Coordonnées!A30:D131,2,FALSE)</f>
        <v>#N/A</v>
      </c>
      <c r="I32" s="8" t="e">
        <f>IF(H32="ciusss de l'est","514 524-3288",(IF(H32="ciusss de l'ouest","514 363-3025, poste 2257",(IF(H32="ciusss du centre ouest","514 488-5552 poste 1250",(IF(H32="ciusss du nord","514 384-2000, poste 8332",(IF(H32="ciusss centre sud","514 528-2505",)))))))))</f>
        <v>#N/A</v>
      </c>
      <c r="J32" s="9" t="e">
        <f>IF(H32="ciusss de l'est","guichet.unique.di-tsa-dp.cemtl@ssss.gouv.qc.ca",(IF(H32="ciusss de l'ouest","guichet-acces-di-tsa-dp.comtl@ssss.gouv.qc.ca ",(IF(H32="ciusss du centre ouest","guichet.ditsadp.ccomtl@ssss.gouv.qc.ca ",(IF(H32="ciusss du nord","ga.ditsadp.cnmtl@ssss.gouv.qc.ca ",(IF(H32="ciusss centre sud","aeo-ditsadp.ccsmtl@ssss.gouv.qc.ca ",)))))))))</f>
        <v>#N/A</v>
      </c>
    </row>
    <row r="33" spans="1:10" x14ac:dyDescent="0.35">
      <c r="A33" s="10"/>
      <c r="B33" s="11"/>
      <c r="C33" s="12"/>
      <c r="D33" s="12"/>
      <c r="E33" s="13"/>
      <c r="F33" s="13"/>
      <c r="G33" s="19"/>
      <c r="H33" s="8" t="e">
        <f>VLOOKUP(G33,Coordonnées!A31:D132,2,FALSE)</f>
        <v>#N/A</v>
      </c>
      <c r="I33" s="8" t="e">
        <f>IF(H33="ciusss de l'est","514 524-3288",(IF(H33="ciusss de l'ouest","514 363-3025, poste 2257",(IF(H33="ciusss du centre ouest","514 488-5552 poste 1250",(IF(H33="ciusss du nord","514 384-2000, poste 8332",(IF(H33="ciusss centre sud","514 528-2505",)))))))))</f>
        <v>#N/A</v>
      </c>
      <c r="J33" s="9" t="e">
        <f>IF(H33="ciusss de l'est","guichet.unique.di-tsa-dp.cemtl@ssss.gouv.qc.ca",(IF(H33="ciusss de l'ouest","guichet-acces-di-tsa-dp.comtl@ssss.gouv.qc.ca ",(IF(H33="ciusss du centre ouest","guichet.ditsadp.ccomtl@ssss.gouv.qc.ca ",(IF(H33="ciusss du nord","ga.ditsadp.cnmtl@ssss.gouv.qc.ca ",(IF(H33="ciusss centre sud","aeo-ditsadp.ccsmtl@ssss.gouv.qc.ca ",)))))))))</f>
        <v>#N/A</v>
      </c>
    </row>
  </sheetData>
  <sheetProtection sort="0" autoFilter="0"/>
  <autoFilter ref="A8:J29"/>
  <mergeCells count="10">
    <mergeCell ref="A1:J1"/>
    <mergeCell ref="A2:B2"/>
    <mergeCell ref="A3:B3"/>
    <mergeCell ref="A5:C5"/>
    <mergeCell ref="A6:C6"/>
    <mergeCell ref="D2:J2"/>
    <mergeCell ref="D3:J3"/>
    <mergeCell ref="D5:J5"/>
    <mergeCell ref="D6:J6"/>
    <mergeCell ref="A4:D4"/>
  </mergeCells>
  <dataValidations count="1">
    <dataValidation type="list" allowBlank="1" showInputMessage="1" showErrorMessage="1" sqref="A9:A33">
      <formula1>"TEVA 3,TEVA 2, TEVA 1"</formula1>
    </dataValidation>
  </dataValidations>
  <pageMargins left="0.23622047244094491" right="0.23622047244094491" top="0.74803149606299213" bottom="0.19685039370078741" header="0.31496062992125984" footer="0.31496062992125984"/>
  <pageSetup paperSize="121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workbookViewId="0">
      <selection activeCell="I25" sqref="I25"/>
    </sheetView>
  </sheetViews>
  <sheetFormatPr baseColWidth="10" defaultRowHeight="14.5" x14ac:dyDescent="0.35"/>
  <cols>
    <col min="1" max="1" width="12" customWidth="1"/>
    <col min="2" max="2" width="26.7265625" customWidth="1"/>
    <col min="3" max="3" width="44.54296875" bestFit="1" customWidth="1"/>
    <col min="4" max="4" width="31.453125" customWidth="1"/>
    <col min="5" max="5" width="16.81640625" bestFit="1" customWidth="1"/>
    <col min="6" max="6" width="15" customWidth="1"/>
    <col min="7" max="7" width="16.26953125" bestFit="1" customWidth="1"/>
    <col min="8" max="8" width="15.453125" customWidth="1"/>
    <col min="9" max="9" width="22.1796875" bestFit="1" customWidth="1"/>
    <col min="10" max="10" width="14.81640625" customWidth="1"/>
  </cols>
  <sheetData>
    <row r="1" spans="1:10" x14ac:dyDescent="0.35">
      <c r="A1" s="4" t="s">
        <v>116</v>
      </c>
      <c r="B1" s="4" t="s">
        <v>7</v>
      </c>
      <c r="C1" s="4" t="s">
        <v>117</v>
      </c>
      <c r="D1" s="4" t="s">
        <v>7</v>
      </c>
      <c r="E1" s="4" t="s">
        <v>6</v>
      </c>
      <c r="F1" s="4" t="s">
        <v>7</v>
      </c>
      <c r="G1" s="4" t="s">
        <v>8</v>
      </c>
      <c r="H1" s="4" t="s">
        <v>7</v>
      </c>
      <c r="I1" s="4" t="s">
        <v>9</v>
      </c>
      <c r="J1" s="4" t="s">
        <v>7</v>
      </c>
    </row>
    <row r="2" spans="1:10" x14ac:dyDescent="0.35">
      <c r="A2" s="4" t="s">
        <v>118</v>
      </c>
      <c r="B2" s="5" t="s">
        <v>119</v>
      </c>
      <c r="C2" s="4" t="s">
        <v>120</v>
      </c>
      <c r="D2" s="5" t="s">
        <v>121</v>
      </c>
      <c r="E2" s="4" t="s">
        <v>10</v>
      </c>
      <c r="F2" s="5" t="s">
        <v>11</v>
      </c>
      <c r="G2" s="4" t="s">
        <v>12</v>
      </c>
      <c r="H2" s="5" t="s">
        <v>13</v>
      </c>
      <c r="I2" s="4" t="s">
        <v>14</v>
      </c>
      <c r="J2" s="5" t="s">
        <v>15</v>
      </c>
    </row>
    <row r="3" spans="1:10" ht="15.5" x14ac:dyDescent="0.35">
      <c r="A3" s="4" t="s">
        <v>122</v>
      </c>
      <c r="B3" s="6" t="s">
        <v>123</v>
      </c>
      <c r="C3" s="4" t="s">
        <v>124</v>
      </c>
      <c r="D3" s="6" t="s">
        <v>125</v>
      </c>
      <c r="E3" s="4" t="s">
        <v>16</v>
      </c>
      <c r="F3" s="6" t="s">
        <v>17</v>
      </c>
      <c r="G3" s="4" t="s">
        <v>18</v>
      </c>
      <c r="H3" s="6" t="s">
        <v>19</v>
      </c>
      <c r="I3" s="4" t="s">
        <v>20</v>
      </c>
      <c r="J3" s="6" t="s">
        <v>21</v>
      </c>
    </row>
    <row r="4" spans="1:10" x14ac:dyDescent="0.35">
      <c r="A4" s="4" t="s">
        <v>126</v>
      </c>
      <c r="B4" s="4"/>
      <c r="C4" s="4" t="s">
        <v>127</v>
      </c>
      <c r="D4" s="4"/>
      <c r="E4" s="4" t="s">
        <v>22</v>
      </c>
      <c r="F4" s="4"/>
      <c r="G4" s="4" t="s">
        <v>23</v>
      </c>
      <c r="H4" s="4"/>
      <c r="I4" s="4" t="s">
        <v>24</v>
      </c>
      <c r="J4" s="4"/>
    </row>
    <row r="5" spans="1:10" x14ac:dyDescent="0.35">
      <c r="A5" s="4" t="s">
        <v>128</v>
      </c>
      <c r="B5" s="4"/>
      <c r="C5" s="4" t="s">
        <v>129</v>
      </c>
      <c r="D5" s="4"/>
      <c r="E5" s="4" t="s">
        <v>25</v>
      </c>
      <c r="F5" s="4"/>
      <c r="G5" s="4" t="s">
        <v>26</v>
      </c>
      <c r="H5" s="4"/>
      <c r="I5" s="4" t="s">
        <v>27</v>
      </c>
      <c r="J5" s="4"/>
    </row>
    <row r="6" spans="1:10" x14ac:dyDescent="0.35">
      <c r="A6" s="4" t="s">
        <v>130</v>
      </c>
      <c r="B6" s="4"/>
      <c r="C6" s="4" t="s">
        <v>131</v>
      </c>
      <c r="D6" s="4"/>
      <c r="E6" s="4" t="s">
        <v>28</v>
      </c>
      <c r="F6" s="4"/>
      <c r="G6" s="4" t="s">
        <v>29</v>
      </c>
      <c r="H6" s="4"/>
      <c r="I6" s="4" t="s">
        <v>30</v>
      </c>
      <c r="J6" s="4"/>
    </row>
    <row r="7" spans="1:10" x14ac:dyDescent="0.35">
      <c r="A7" s="4" t="s">
        <v>132</v>
      </c>
      <c r="B7" s="4"/>
      <c r="C7" s="4" t="s">
        <v>133</v>
      </c>
      <c r="D7" s="4"/>
      <c r="E7" s="4" t="s">
        <v>31</v>
      </c>
      <c r="F7" s="4"/>
      <c r="G7" s="4" t="s">
        <v>32</v>
      </c>
      <c r="H7" s="4"/>
      <c r="I7" s="4" t="s">
        <v>33</v>
      </c>
      <c r="J7" s="4"/>
    </row>
    <row r="8" spans="1:10" x14ac:dyDescent="0.35">
      <c r="A8" s="4" t="s">
        <v>134</v>
      </c>
      <c r="B8" s="4"/>
      <c r="C8" s="4" t="s">
        <v>135</v>
      </c>
      <c r="D8" s="4"/>
      <c r="E8" s="4" t="s">
        <v>34</v>
      </c>
      <c r="F8" s="4"/>
      <c r="G8" s="4" t="s">
        <v>35</v>
      </c>
      <c r="H8" s="4"/>
      <c r="I8" s="4" t="s">
        <v>36</v>
      </c>
      <c r="J8" s="4"/>
    </row>
    <row r="9" spans="1:10" x14ac:dyDescent="0.35">
      <c r="A9" s="4" t="s">
        <v>136</v>
      </c>
      <c r="B9" s="4"/>
      <c r="C9" s="4" t="s">
        <v>137</v>
      </c>
      <c r="D9" s="4"/>
      <c r="E9" s="4" t="s">
        <v>37</v>
      </c>
      <c r="F9" s="4"/>
      <c r="G9" s="4" t="s">
        <v>38</v>
      </c>
      <c r="H9" s="4"/>
      <c r="I9" s="4" t="s">
        <v>39</v>
      </c>
      <c r="J9" s="4"/>
    </row>
    <row r="10" spans="1:10" x14ac:dyDescent="0.35">
      <c r="A10" s="4" t="s">
        <v>138</v>
      </c>
      <c r="B10" s="4"/>
      <c r="C10" s="4" t="s">
        <v>139</v>
      </c>
      <c r="D10" s="4"/>
      <c r="E10" s="4" t="s">
        <v>40</v>
      </c>
      <c r="F10" s="4"/>
      <c r="G10" s="4" t="s">
        <v>41</v>
      </c>
      <c r="H10" s="4"/>
      <c r="I10" s="4" t="s">
        <v>42</v>
      </c>
      <c r="J10" s="4"/>
    </row>
    <row r="11" spans="1:10" x14ac:dyDescent="0.35">
      <c r="A11" s="4" t="s">
        <v>140</v>
      </c>
      <c r="B11" s="4"/>
      <c r="C11" s="4" t="s">
        <v>141</v>
      </c>
      <c r="D11" s="4"/>
      <c r="E11" s="4" t="s">
        <v>43</v>
      </c>
      <c r="F11" s="4"/>
      <c r="G11" s="4" t="s">
        <v>44</v>
      </c>
      <c r="H11" s="4"/>
      <c r="I11" s="4" t="s">
        <v>45</v>
      </c>
      <c r="J11" s="4"/>
    </row>
    <row r="12" spans="1:10" x14ac:dyDescent="0.35">
      <c r="A12" s="4" t="s">
        <v>142</v>
      </c>
      <c r="B12" s="4"/>
      <c r="C12" s="4" t="s">
        <v>143</v>
      </c>
      <c r="D12" s="4"/>
      <c r="E12" s="4" t="s">
        <v>46</v>
      </c>
      <c r="F12" s="4"/>
      <c r="G12" s="4" t="s">
        <v>193</v>
      </c>
      <c r="H12" s="4"/>
      <c r="I12" s="4" t="s">
        <v>47</v>
      </c>
      <c r="J12" s="4"/>
    </row>
    <row r="13" spans="1:10" x14ac:dyDescent="0.35">
      <c r="A13" s="4" t="s">
        <v>144</v>
      </c>
      <c r="B13" s="4"/>
      <c r="C13" s="4" t="s">
        <v>145</v>
      </c>
      <c r="D13" s="4"/>
      <c r="E13" s="4" t="s">
        <v>48</v>
      </c>
      <c r="F13" s="4"/>
      <c r="G13" s="4" t="s">
        <v>49</v>
      </c>
      <c r="H13" s="4"/>
      <c r="I13" s="4" t="s">
        <v>50</v>
      </c>
      <c r="J13" s="4"/>
    </row>
    <row r="14" spans="1:10" x14ac:dyDescent="0.35">
      <c r="A14" s="4" t="s">
        <v>146</v>
      </c>
      <c r="B14" s="4"/>
      <c r="C14" s="4" t="s">
        <v>147</v>
      </c>
      <c r="D14" s="4"/>
      <c r="E14" s="4" t="s">
        <v>51</v>
      </c>
      <c r="F14" s="4"/>
      <c r="G14" s="4" t="s">
        <v>52</v>
      </c>
      <c r="H14" s="4"/>
      <c r="I14" s="4" t="s">
        <v>53</v>
      </c>
      <c r="J14" s="4"/>
    </row>
    <row r="15" spans="1:10" x14ac:dyDescent="0.35">
      <c r="A15" s="4" t="s">
        <v>148</v>
      </c>
      <c r="B15" s="4"/>
      <c r="C15" s="4" t="s">
        <v>149</v>
      </c>
      <c r="D15" s="4"/>
      <c r="E15" s="4" t="s">
        <v>54</v>
      </c>
      <c r="F15" s="4"/>
      <c r="G15" s="4" t="s">
        <v>55</v>
      </c>
      <c r="H15" s="4"/>
      <c r="I15" s="4" t="s">
        <v>56</v>
      </c>
      <c r="J15" s="4"/>
    </row>
    <row r="16" spans="1:10" x14ac:dyDescent="0.35">
      <c r="A16" s="4" t="s">
        <v>150</v>
      </c>
      <c r="B16" s="4"/>
      <c r="C16" s="4" t="s">
        <v>151</v>
      </c>
      <c r="D16" s="4"/>
      <c r="E16" s="4" t="s">
        <v>57</v>
      </c>
      <c r="F16" s="4"/>
      <c r="G16" s="4" t="s">
        <v>58</v>
      </c>
      <c r="H16" s="4"/>
      <c r="I16" s="4" t="s">
        <v>59</v>
      </c>
      <c r="J16" s="4"/>
    </row>
    <row r="17" spans="1:10" x14ac:dyDescent="0.35">
      <c r="A17" s="4" t="s">
        <v>152</v>
      </c>
      <c r="B17" s="4"/>
      <c r="C17" s="4" t="s">
        <v>153</v>
      </c>
      <c r="D17" s="4"/>
      <c r="E17" s="4" t="s">
        <v>60</v>
      </c>
      <c r="F17" s="4"/>
      <c r="G17" s="4" t="s">
        <v>61</v>
      </c>
      <c r="H17" s="4"/>
      <c r="I17" s="4" t="s">
        <v>62</v>
      </c>
      <c r="J17" s="4"/>
    </row>
    <row r="18" spans="1:10" x14ac:dyDescent="0.35">
      <c r="A18" s="4" t="s">
        <v>154</v>
      </c>
      <c r="B18" s="4"/>
      <c r="C18" s="4" t="s">
        <v>155</v>
      </c>
      <c r="D18" s="4"/>
      <c r="E18" s="4" t="s">
        <v>63</v>
      </c>
      <c r="F18" s="4"/>
      <c r="G18" s="4" t="s">
        <v>64</v>
      </c>
      <c r="H18" s="4"/>
      <c r="I18" s="4" t="s">
        <v>65</v>
      </c>
      <c r="J18" s="4"/>
    </row>
    <row r="19" spans="1:10" x14ac:dyDescent="0.35">
      <c r="A19" s="4" t="s">
        <v>156</v>
      </c>
      <c r="B19" s="4"/>
      <c r="C19" s="4" t="s">
        <v>157</v>
      </c>
      <c r="D19" s="4"/>
      <c r="E19" s="4" t="s">
        <v>66</v>
      </c>
      <c r="F19" s="4"/>
      <c r="G19" s="4" t="s">
        <v>67</v>
      </c>
      <c r="H19" s="4"/>
      <c r="I19" s="4" t="s">
        <v>68</v>
      </c>
      <c r="J19" s="4"/>
    </row>
    <row r="20" spans="1:10" x14ac:dyDescent="0.35">
      <c r="A20" s="4" t="s">
        <v>158</v>
      </c>
      <c r="B20" s="4"/>
      <c r="C20" s="4" t="s">
        <v>159</v>
      </c>
      <c r="D20" s="4"/>
      <c r="E20" s="4" t="s">
        <v>69</v>
      </c>
      <c r="F20" s="4"/>
      <c r="G20" s="4" t="s">
        <v>70</v>
      </c>
      <c r="H20" s="4"/>
      <c r="I20" s="4" t="s">
        <v>71</v>
      </c>
      <c r="J20" s="4"/>
    </row>
    <row r="21" spans="1:10" x14ac:dyDescent="0.35">
      <c r="A21" s="4" t="s">
        <v>160</v>
      </c>
      <c r="B21" s="4"/>
      <c r="C21" s="4"/>
      <c r="D21" s="4"/>
      <c r="E21" s="4" t="s">
        <v>72</v>
      </c>
      <c r="F21" s="4"/>
      <c r="G21" s="4" t="s">
        <v>73</v>
      </c>
      <c r="H21" s="4"/>
      <c r="I21" s="4" t="s">
        <v>74</v>
      </c>
      <c r="J21" s="4"/>
    </row>
    <row r="22" spans="1:10" x14ac:dyDescent="0.35">
      <c r="A22" s="4" t="s">
        <v>161</v>
      </c>
      <c r="B22" s="4"/>
      <c r="C22" s="4"/>
      <c r="D22" s="4"/>
      <c r="E22" s="4" t="s">
        <v>75</v>
      </c>
      <c r="F22" s="4"/>
      <c r="G22" s="4" t="s">
        <v>76</v>
      </c>
      <c r="H22" s="4"/>
      <c r="I22" s="4"/>
      <c r="J22" s="4"/>
    </row>
    <row r="23" spans="1:10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</row>
    <row r="27" spans="1:10" ht="15.5" x14ac:dyDescent="0.35">
      <c r="A27" s="4" t="s">
        <v>118</v>
      </c>
      <c r="B27" s="4" t="s">
        <v>183</v>
      </c>
      <c r="C27" s="5" t="s">
        <v>119</v>
      </c>
      <c r="D27" s="6" t="s">
        <v>123</v>
      </c>
      <c r="F27" t="str">
        <f>VLOOKUP(F28,A27:D128,2,FALSE)</f>
        <v>CIUSSS de l'Est</v>
      </c>
    </row>
    <row r="28" spans="1:10" ht="15.5" x14ac:dyDescent="0.35">
      <c r="A28" s="4" t="s">
        <v>122</v>
      </c>
      <c r="B28" s="4" t="s">
        <v>183</v>
      </c>
      <c r="C28" s="5" t="s">
        <v>119</v>
      </c>
      <c r="D28" s="6" t="s">
        <v>162</v>
      </c>
      <c r="F28" t="s">
        <v>182</v>
      </c>
    </row>
    <row r="29" spans="1:10" ht="15.5" x14ac:dyDescent="0.35">
      <c r="A29" s="4" t="s">
        <v>126</v>
      </c>
      <c r="B29" s="4" t="s">
        <v>183</v>
      </c>
      <c r="C29" s="5" t="s">
        <v>119</v>
      </c>
      <c r="D29" s="6" t="s">
        <v>163</v>
      </c>
    </row>
    <row r="30" spans="1:10" ht="15.5" x14ac:dyDescent="0.35">
      <c r="A30" s="4" t="s">
        <v>128</v>
      </c>
      <c r="B30" s="4" t="s">
        <v>183</v>
      </c>
      <c r="C30" s="5" t="s">
        <v>119</v>
      </c>
      <c r="D30" s="6" t="s">
        <v>164</v>
      </c>
    </row>
    <row r="31" spans="1:10" ht="15.5" x14ac:dyDescent="0.35">
      <c r="A31" s="4" t="s">
        <v>130</v>
      </c>
      <c r="B31" s="4" t="s">
        <v>183</v>
      </c>
      <c r="C31" s="5" t="s">
        <v>119</v>
      </c>
      <c r="D31" s="6" t="s">
        <v>165</v>
      </c>
    </row>
    <row r="32" spans="1:10" ht="15.5" x14ac:dyDescent="0.35">
      <c r="A32" s="4" t="s">
        <v>132</v>
      </c>
      <c r="B32" s="4" t="s">
        <v>183</v>
      </c>
      <c r="C32" s="5" t="s">
        <v>119</v>
      </c>
      <c r="D32" s="6" t="s">
        <v>166</v>
      </c>
    </row>
    <row r="33" spans="1:4" ht="15.5" x14ac:dyDescent="0.35">
      <c r="A33" s="4" t="s">
        <v>134</v>
      </c>
      <c r="B33" s="4" t="s">
        <v>183</v>
      </c>
      <c r="C33" s="5" t="s">
        <v>119</v>
      </c>
      <c r="D33" s="6" t="s">
        <v>167</v>
      </c>
    </row>
    <row r="34" spans="1:4" ht="15.5" x14ac:dyDescent="0.35">
      <c r="A34" s="4" t="s">
        <v>136</v>
      </c>
      <c r="B34" s="4" t="s">
        <v>183</v>
      </c>
      <c r="C34" s="5" t="s">
        <v>119</v>
      </c>
      <c r="D34" s="6" t="s">
        <v>168</v>
      </c>
    </row>
    <row r="35" spans="1:4" ht="15.5" x14ac:dyDescent="0.35">
      <c r="A35" s="4" t="s">
        <v>138</v>
      </c>
      <c r="B35" s="4" t="s">
        <v>183</v>
      </c>
      <c r="C35" s="5" t="s">
        <v>119</v>
      </c>
      <c r="D35" s="6" t="s">
        <v>169</v>
      </c>
    </row>
    <row r="36" spans="1:4" ht="15.5" x14ac:dyDescent="0.35">
      <c r="A36" s="4" t="s">
        <v>140</v>
      </c>
      <c r="B36" s="4" t="s">
        <v>183</v>
      </c>
      <c r="C36" s="5" t="s">
        <v>119</v>
      </c>
      <c r="D36" s="6" t="s">
        <v>170</v>
      </c>
    </row>
    <row r="37" spans="1:4" ht="15.5" x14ac:dyDescent="0.35">
      <c r="A37" s="4" t="s">
        <v>142</v>
      </c>
      <c r="B37" s="4" t="s">
        <v>183</v>
      </c>
      <c r="C37" s="5" t="s">
        <v>119</v>
      </c>
      <c r="D37" s="6" t="s">
        <v>171</v>
      </c>
    </row>
    <row r="38" spans="1:4" ht="15.5" x14ac:dyDescent="0.35">
      <c r="A38" s="4" t="s">
        <v>144</v>
      </c>
      <c r="B38" s="4" t="s">
        <v>183</v>
      </c>
      <c r="C38" s="5" t="s">
        <v>119</v>
      </c>
      <c r="D38" s="6" t="s">
        <v>172</v>
      </c>
    </row>
    <row r="39" spans="1:4" ht="15.5" x14ac:dyDescent="0.35">
      <c r="A39" s="4" t="s">
        <v>146</v>
      </c>
      <c r="B39" s="4" t="s">
        <v>183</v>
      </c>
      <c r="C39" s="5" t="s">
        <v>119</v>
      </c>
      <c r="D39" s="6" t="s">
        <v>173</v>
      </c>
    </row>
    <row r="40" spans="1:4" ht="15.5" x14ac:dyDescent="0.35">
      <c r="A40" s="4" t="s">
        <v>148</v>
      </c>
      <c r="B40" s="4" t="s">
        <v>183</v>
      </c>
      <c r="C40" s="5" t="s">
        <v>119</v>
      </c>
      <c r="D40" s="6" t="s">
        <v>174</v>
      </c>
    </row>
    <row r="41" spans="1:4" ht="15.5" x14ac:dyDescent="0.35">
      <c r="A41" s="4" t="s">
        <v>150</v>
      </c>
      <c r="B41" s="4" t="s">
        <v>183</v>
      </c>
      <c r="C41" s="5" t="s">
        <v>119</v>
      </c>
      <c r="D41" s="6" t="s">
        <v>175</v>
      </c>
    </row>
    <row r="42" spans="1:4" ht="15.5" x14ac:dyDescent="0.35">
      <c r="A42" s="4" t="s">
        <v>152</v>
      </c>
      <c r="B42" s="4" t="s">
        <v>183</v>
      </c>
      <c r="C42" s="5" t="s">
        <v>119</v>
      </c>
      <c r="D42" s="6" t="s">
        <v>176</v>
      </c>
    </row>
    <row r="43" spans="1:4" ht="15.5" x14ac:dyDescent="0.35">
      <c r="A43" s="4" t="s">
        <v>154</v>
      </c>
      <c r="B43" s="4" t="s">
        <v>183</v>
      </c>
      <c r="C43" s="5" t="s">
        <v>119</v>
      </c>
      <c r="D43" s="6" t="s">
        <v>177</v>
      </c>
    </row>
    <row r="44" spans="1:4" ht="15.5" x14ac:dyDescent="0.35">
      <c r="A44" s="4" t="s">
        <v>156</v>
      </c>
      <c r="B44" s="4" t="s">
        <v>183</v>
      </c>
      <c r="C44" s="5" t="s">
        <v>119</v>
      </c>
      <c r="D44" s="6" t="s">
        <v>178</v>
      </c>
    </row>
    <row r="45" spans="1:4" ht="15.5" x14ac:dyDescent="0.35">
      <c r="A45" s="4" t="s">
        <v>158</v>
      </c>
      <c r="B45" s="4" t="s">
        <v>183</v>
      </c>
      <c r="C45" s="5" t="s">
        <v>119</v>
      </c>
      <c r="D45" s="6" t="s">
        <v>179</v>
      </c>
    </row>
    <row r="46" spans="1:4" ht="15.5" x14ac:dyDescent="0.35">
      <c r="A46" s="4" t="s">
        <v>160</v>
      </c>
      <c r="B46" s="4" t="s">
        <v>183</v>
      </c>
      <c r="C46" s="5" t="s">
        <v>119</v>
      </c>
      <c r="D46" s="6" t="s">
        <v>180</v>
      </c>
    </row>
    <row r="47" spans="1:4" ht="15.5" x14ac:dyDescent="0.35">
      <c r="A47" s="4" t="s">
        <v>161</v>
      </c>
      <c r="B47" s="4" t="s">
        <v>183</v>
      </c>
      <c r="C47" s="5" t="s">
        <v>119</v>
      </c>
      <c r="D47" s="6" t="s">
        <v>181</v>
      </c>
    </row>
    <row r="48" spans="1:4" ht="15.5" x14ac:dyDescent="0.35">
      <c r="A48" s="4" t="s">
        <v>120</v>
      </c>
      <c r="B48" s="4" t="s">
        <v>184</v>
      </c>
      <c r="C48" s="5" t="s">
        <v>121</v>
      </c>
      <c r="D48" s="6" t="s">
        <v>125</v>
      </c>
    </row>
    <row r="49" spans="1:4" ht="15.5" x14ac:dyDescent="0.35">
      <c r="A49" s="4" t="s">
        <v>124</v>
      </c>
      <c r="B49" s="4" t="s">
        <v>184</v>
      </c>
      <c r="C49" s="5" t="s">
        <v>121</v>
      </c>
      <c r="D49" s="6" t="s">
        <v>125</v>
      </c>
    </row>
    <row r="50" spans="1:4" ht="15.5" x14ac:dyDescent="0.35">
      <c r="A50" s="4" t="s">
        <v>127</v>
      </c>
      <c r="B50" s="4" t="s">
        <v>184</v>
      </c>
      <c r="C50" s="5" t="s">
        <v>121</v>
      </c>
      <c r="D50" s="6" t="s">
        <v>125</v>
      </c>
    </row>
    <row r="51" spans="1:4" ht="15.5" x14ac:dyDescent="0.35">
      <c r="A51" s="4" t="s">
        <v>129</v>
      </c>
      <c r="B51" s="4" t="s">
        <v>184</v>
      </c>
      <c r="C51" s="5" t="s">
        <v>121</v>
      </c>
      <c r="D51" s="6" t="s">
        <v>125</v>
      </c>
    </row>
    <row r="52" spans="1:4" ht="15.5" x14ac:dyDescent="0.35">
      <c r="A52" s="4" t="s">
        <v>131</v>
      </c>
      <c r="B52" s="4" t="s">
        <v>184</v>
      </c>
      <c r="C52" s="5" t="s">
        <v>121</v>
      </c>
      <c r="D52" s="6" t="s">
        <v>125</v>
      </c>
    </row>
    <row r="53" spans="1:4" ht="15.5" x14ac:dyDescent="0.35">
      <c r="A53" s="4" t="s">
        <v>133</v>
      </c>
      <c r="B53" s="4" t="s">
        <v>184</v>
      </c>
      <c r="C53" s="5" t="s">
        <v>121</v>
      </c>
      <c r="D53" s="6" t="s">
        <v>125</v>
      </c>
    </row>
    <row r="54" spans="1:4" ht="15.5" x14ac:dyDescent="0.35">
      <c r="A54" s="4" t="s">
        <v>135</v>
      </c>
      <c r="B54" s="4" t="s">
        <v>184</v>
      </c>
      <c r="C54" s="5" t="s">
        <v>121</v>
      </c>
      <c r="D54" s="6" t="s">
        <v>125</v>
      </c>
    </row>
    <row r="55" spans="1:4" ht="15.5" x14ac:dyDescent="0.35">
      <c r="A55" s="4" t="s">
        <v>137</v>
      </c>
      <c r="B55" s="4" t="s">
        <v>184</v>
      </c>
      <c r="C55" s="5" t="s">
        <v>121</v>
      </c>
      <c r="D55" s="6" t="s">
        <v>125</v>
      </c>
    </row>
    <row r="56" spans="1:4" ht="15.5" x14ac:dyDescent="0.35">
      <c r="A56" s="4" t="s">
        <v>139</v>
      </c>
      <c r="B56" s="4" t="s">
        <v>184</v>
      </c>
      <c r="C56" s="5" t="s">
        <v>121</v>
      </c>
      <c r="D56" s="6" t="s">
        <v>125</v>
      </c>
    </row>
    <row r="57" spans="1:4" ht="15.5" x14ac:dyDescent="0.35">
      <c r="A57" s="4" t="s">
        <v>141</v>
      </c>
      <c r="B57" s="4" t="s">
        <v>184</v>
      </c>
      <c r="C57" s="5" t="s">
        <v>121</v>
      </c>
      <c r="D57" s="6" t="s">
        <v>125</v>
      </c>
    </row>
    <row r="58" spans="1:4" ht="15.5" x14ac:dyDescent="0.35">
      <c r="A58" s="4" t="s">
        <v>143</v>
      </c>
      <c r="B58" s="4" t="s">
        <v>184</v>
      </c>
      <c r="C58" s="5" t="s">
        <v>121</v>
      </c>
      <c r="D58" s="6" t="s">
        <v>125</v>
      </c>
    </row>
    <row r="59" spans="1:4" ht="15.5" x14ac:dyDescent="0.35">
      <c r="A59" s="4" t="s">
        <v>145</v>
      </c>
      <c r="B59" s="4" t="s">
        <v>184</v>
      </c>
      <c r="C59" s="5" t="s">
        <v>121</v>
      </c>
      <c r="D59" s="6" t="s">
        <v>125</v>
      </c>
    </row>
    <row r="60" spans="1:4" ht="15.5" x14ac:dyDescent="0.35">
      <c r="A60" s="4" t="s">
        <v>147</v>
      </c>
      <c r="B60" s="4" t="s">
        <v>184</v>
      </c>
      <c r="C60" s="5" t="s">
        <v>121</v>
      </c>
      <c r="D60" s="6" t="s">
        <v>125</v>
      </c>
    </row>
    <row r="61" spans="1:4" ht="15.5" x14ac:dyDescent="0.35">
      <c r="A61" s="4" t="s">
        <v>149</v>
      </c>
      <c r="B61" s="4" t="s">
        <v>184</v>
      </c>
      <c r="C61" s="5" t="s">
        <v>121</v>
      </c>
      <c r="D61" s="6" t="s">
        <v>125</v>
      </c>
    </row>
    <row r="62" spans="1:4" ht="15.5" x14ac:dyDescent="0.35">
      <c r="A62" s="4" t="s">
        <v>151</v>
      </c>
      <c r="B62" s="4" t="s">
        <v>184</v>
      </c>
      <c r="C62" s="5" t="s">
        <v>121</v>
      </c>
      <c r="D62" s="6" t="s">
        <v>125</v>
      </c>
    </row>
    <row r="63" spans="1:4" ht="15.5" x14ac:dyDescent="0.35">
      <c r="A63" s="4" t="s">
        <v>153</v>
      </c>
      <c r="B63" s="4" t="s">
        <v>184</v>
      </c>
      <c r="C63" s="5" t="s">
        <v>121</v>
      </c>
      <c r="D63" s="6" t="s">
        <v>125</v>
      </c>
    </row>
    <row r="64" spans="1:4" ht="15.5" x14ac:dyDescent="0.35">
      <c r="A64" s="4" t="s">
        <v>155</v>
      </c>
      <c r="B64" s="4" t="s">
        <v>184</v>
      </c>
      <c r="C64" s="5" t="s">
        <v>121</v>
      </c>
      <c r="D64" s="6" t="s">
        <v>125</v>
      </c>
    </row>
    <row r="65" spans="1:4" ht="15.5" x14ac:dyDescent="0.35">
      <c r="A65" s="4" t="s">
        <v>157</v>
      </c>
      <c r="B65" s="4" t="s">
        <v>184</v>
      </c>
      <c r="C65" s="5" t="s">
        <v>121</v>
      </c>
      <c r="D65" s="6" t="s">
        <v>125</v>
      </c>
    </row>
    <row r="66" spans="1:4" ht="15.5" x14ac:dyDescent="0.35">
      <c r="A66" s="4" t="s">
        <v>159</v>
      </c>
      <c r="B66" s="4" t="s">
        <v>184</v>
      </c>
      <c r="C66" s="5" t="s">
        <v>121</v>
      </c>
      <c r="D66" s="6" t="s">
        <v>125</v>
      </c>
    </row>
    <row r="67" spans="1:4" ht="15.5" x14ac:dyDescent="0.35">
      <c r="A67" s="4" t="s">
        <v>10</v>
      </c>
      <c r="B67" s="4" t="s">
        <v>185</v>
      </c>
      <c r="C67" s="5" t="s">
        <v>11</v>
      </c>
      <c r="D67" s="6" t="s">
        <v>17</v>
      </c>
    </row>
    <row r="68" spans="1:4" ht="15.5" x14ac:dyDescent="0.35">
      <c r="A68" s="4" t="s">
        <v>16</v>
      </c>
      <c r="B68" s="4" t="s">
        <v>185</v>
      </c>
      <c r="C68" s="5" t="s">
        <v>11</v>
      </c>
      <c r="D68" s="6" t="s">
        <v>17</v>
      </c>
    </row>
    <row r="69" spans="1:4" ht="15.5" x14ac:dyDescent="0.35">
      <c r="A69" s="4" t="s">
        <v>22</v>
      </c>
      <c r="B69" s="4" t="s">
        <v>185</v>
      </c>
      <c r="C69" s="5" t="s">
        <v>11</v>
      </c>
      <c r="D69" s="6" t="s">
        <v>17</v>
      </c>
    </row>
    <row r="70" spans="1:4" ht="15.5" x14ac:dyDescent="0.35">
      <c r="A70" s="4" t="s">
        <v>25</v>
      </c>
      <c r="B70" s="4" t="s">
        <v>185</v>
      </c>
      <c r="C70" s="5" t="s">
        <v>11</v>
      </c>
      <c r="D70" s="6" t="s">
        <v>17</v>
      </c>
    </row>
    <row r="71" spans="1:4" ht="15.5" x14ac:dyDescent="0.35">
      <c r="A71" s="4" t="s">
        <v>28</v>
      </c>
      <c r="B71" s="4" t="s">
        <v>185</v>
      </c>
      <c r="C71" s="5" t="s">
        <v>11</v>
      </c>
      <c r="D71" s="6" t="s">
        <v>17</v>
      </c>
    </row>
    <row r="72" spans="1:4" ht="15.5" x14ac:dyDescent="0.35">
      <c r="A72" s="4" t="s">
        <v>31</v>
      </c>
      <c r="B72" s="4" t="s">
        <v>185</v>
      </c>
      <c r="C72" s="5" t="s">
        <v>11</v>
      </c>
      <c r="D72" s="6" t="s">
        <v>17</v>
      </c>
    </row>
    <row r="73" spans="1:4" ht="15.5" x14ac:dyDescent="0.35">
      <c r="A73" s="4" t="s">
        <v>34</v>
      </c>
      <c r="B73" s="4" t="s">
        <v>185</v>
      </c>
      <c r="C73" s="5" t="s">
        <v>11</v>
      </c>
      <c r="D73" s="6" t="s">
        <v>17</v>
      </c>
    </row>
    <row r="74" spans="1:4" ht="15.5" x14ac:dyDescent="0.35">
      <c r="A74" s="4" t="s">
        <v>37</v>
      </c>
      <c r="B74" s="4" t="s">
        <v>185</v>
      </c>
      <c r="C74" s="5" t="s">
        <v>11</v>
      </c>
      <c r="D74" s="6" t="s">
        <v>17</v>
      </c>
    </row>
    <row r="75" spans="1:4" ht="15.5" x14ac:dyDescent="0.35">
      <c r="A75" s="4" t="s">
        <v>40</v>
      </c>
      <c r="B75" s="4" t="s">
        <v>185</v>
      </c>
      <c r="C75" s="5" t="s">
        <v>11</v>
      </c>
      <c r="D75" s="6" t="s">
        <v>17</v>
      </c>
    </row>
    <row r="76" spans="1:4" ht="15.5" x14ac:dyDescent="0.35">
      <c r="A76" s="4" t="s">
        <v>43</v>
      </c>
      <c r="B76" s="4" t="s">
        <v>185</v>
      </c>
      <c r="C76" s="5" t="s">
        <v>11</v>
      </c>
      <c r="D76" s="6" t="s">
        <v>17</v>
      </c>
    </row>
    <row r="77" spans="1:4" ht="15.5" x14ac:dyDescent="0.35">
      <c r="A77" s="4" t="s">
        <v>46</v>
      </c>
      <c r="B77" s="4" t="s">
        <v>185</v>
      </c>
      <c r="C77" s="5" t="s">
        <v>11</v>
      </c>
      <c r="D77" s="6" t="s">
        <v>17</v>
      </c>
    </row>
    <row r="78" spans="1:4" ht="15.5" x14ac:dyDescent="0.35">
      <c r="A78" s="4" t="s">
        <v>48</v>
      </c>
      <c r="B78" s="4" t="s">
        <v>185</v>
      </c>
      <c r="C78" s="5" t="s">
        <v>11</v>
      </c>
      <c r="D78" s="6" t="s">
        <v>17</v>
      </c>
    </row>
    <row r="79" spans="1:4" ht="15.5" x14ac:dyDescent="0.35">
      <c r="A79" s="4" t="s">
        <v>51</v>
      </c>
      <c r="B79" s="4" t="s">
        <v>185</v>
      </c>
      <c r="C79" s="5" t="s">
        <v>11</v>
      </c>
      <c r="D79" s="6" t="s">
        <v>17</v>
      </c>
    </row>
    <row r="80" spans="1:4" ht="15.5" x14ac:dyDescent="0.35">
      <c r="A80" s="4" t="s">
        <v>54</v>
      </c>
      <c r="B80" s="4" t="s">
        <v>185</v>
      </c>
      <c r="C80" s="5" t="s">
        <v>11</v>
      </c>
      <c r="D80" s="6" t="s">
        <v>17</v>
      </c>
    </row>
    <row r="81" spans="1:4" ht="15.5" x14ac:dyDescent="0.35">
      <c r="A81" s="4" t="s">
        <v>57</v>
      </c>
      <c r="B81" s="4" t="s">
        <v>185</v>
      </c>
      <c r="C81" s="5" t="s">
        <v>11</v>
      </c>
      <c r="D81" s="6" t="s">
        <v>17</v>
      </c>
    </row>
    <row r="82" spans="1:4" ht="15.5" x14ac:dyDescent="0.35">
      <c r="A82" s="4" t="s">
        <v>60</v>
      </c>
      <c r="B82" s="4" t="s">
        <v>185</v>
      </c>
      <c r="C82" s="5" t="s">
        <v>11</v>
      </c>
      <c r="D82" s="6" t="s">
        <v>17</v>
      </c>
    </row>
    <row r="83" spans="1:4" ht="15.5" x14ac:dyDescent="0.35">
      <c r="A83" s="4" t="s">
        <v>63</v>
      </c>
      <c r="B83" s="4" t="s">
        <v>185</v>
      </c>
      <c r="C83" s="5" t="s">
        <v>11</v>
      </c>
      <c r="D83" s="6" t="s">
        <v>17</v>
      </c>
    </row>
    <row r="84" spans="1:4" ht="15.5" x14ac:dyDescent="0.35">
      <c r="A84" s="4" t="s">
        <v>66</v>
      </c>
      <c r="B84" s="4" t="s">
        <v>185</v>
      </c>
      <c r="C84" s="5" t="s">
        <v>11</v>
      </c>
      <c r="D84" s="6" t="s">
        <v>17</v>
      </c>
    </row>
    <row r="85" spans="1:4" ht="15.5" x14ac:dyDescent="0.35">
      <c r="A85" s="4" t="s">
        <v>69</v>
      </c>
      <c r="B85" s="4" t="s">
        <v>185</v>
      </c>
      <c r="C85" s="5" t="s">
        <v>11</v>
      </c>
      <c r="D85" s="6" t="s">
        <v>17</v>
      </c>
    </row>
    <row r="86" spans="1:4" ht="15.5" x14ac:dyDescent="0.35">
      <c r="A86" s="4" t="s">
        <v>72</v>
      </c>
      <c r="B86" s="4" t="s">
        <v>185</v>
      </c>
      <c r="C86" s="5" t="s">
        <v>11</v>
      </c>
      <c r="D86" s="6" t="s">
        <v>17</v>
      </c>
    </row>
    <row r="87" spans="1:4" ht="15.5" x14ac:dyDescent="0.35">
      <c r="A87" s="4" t="s">
        <v>75</v>
      </c>
      <c r="B87" s="4" t="s">
        <v>185</v>
      </c>
      <c r="C87" s="5" t="s">
        <v>11</v>
      </c>
      <c r="D87" s="6" t="s">
        <v>17</v>
      </c>
    </row>
    <row r="88" spans="1:4" ht="15.5" x14ac:dyDescent="0.35">
      <c r="A88" s="4" t="s">
        <v>12</v>
      </c>
      <c r="B88" s="4" t="s">
        <v>186</v>
      </c>
      <c r="C88" s="5" t="s">
        <v>13</v>
      </c>
      <c r="D88" s="6" t="s">
        <v>19</v>
      </c>
    </row>
    <row r="89" spans="1:4" ht="15.5" x14ac:dyDescent="0.35">
      <c r="A89" s="4" t="s">
        <v>18</v>
      </c>
      <c r="B89" s="4" t="s">
        <v>187</v>
      </c>
      <c r="C89" s="5" t="s">
        <v>13</v>
      </c>
      <c r="D89" s="6" t="s">
        <v>77</v>
      </c>
    </row>
    <row r="90" spans="1:4" ht="15.5" x14ac:dyDescent="0.35">
      <c r="A90" s="4" t="s">
        <v>23</v>
      </c>
      <c r="B90" s="4" t="s">
        <v>187</v>
      </c>
      <c r="C90" s="5" t="s">
        <v>13</v>
      </c>
      <c r="D90" s="6" t="s">
        <v>78</v>
      </c>
    </row>
    <row r="91" spans="1:4" ht="15.5" x14ac:dyDescent="0.35">
      <c r="A91" s="4" t="s">
        <v>26</v>
      </c>
      <c r="B91" s="4" t="s">
        <v>187</v>
      </c>
      <c r="C91" s="5" t="s">
        <v>13</v>
      </c>
      <c r="D91" s="6" t="s">
        <v>79</v>
      </c>
    </row>
    <row r="92" spans="1:4" ht="15.5" x14ac:dyDescent="0.35">
      <c r="A92" s="4" t="s">
        <v>29</v>
      </c>
      <c r="B92" s="4" t="s">
        <v>187</v>
      </c>
      <c r="C92" s="5" t="s">
        <v>13</v>
      </c>
      <c r="D92" s="6" t="s">
        <v>80</v>
      </c>
    </row>
    <row r="93" spans="1:4" ht="15.5" x14ac:dyDescent="0.35">
      <c r="A93" s="4" t="s">
        <v>32</v>
      </c>
      <c r="B93" s="4" t="s">
        <v>187</v>
      </c>
      <c r="C93" s="5" t="s">
        <v>13</v>
      </c>
      <c r="D93" s="6" t="s">
        <v>81</v>
      </c>
    </row>
    <row r="94" spans="1:4" ht="15.5" x14ac:dyDescent="0.35">
      <c r="A94" s="4" t="s">
        <v>35</v>
      </c>
      <c r="B94" s="4" t="s">
        <v>187</v>
      </c>
      <c r="C94" s="5" t="s">
        <v>13</v>
      </c>
      <c r="D94" s="6" t="s">
        <v>82</v>
      </c>
    </row>
    <row r="95" spans="1:4" ht="15.5" x14ac:dyDescent="0.35">
      <c r="A95" s="4" t="s">
        <v>38</v>
      </c>
      <c r="B95" s="4" t="s">
        <v>187</v>
      </c>
      <c r="C95" s="5" t="s">
        <v>13</v>
      </c>
      <c r="D95" s="6" t="s">
        <v>83</v>
      </c>
    </row>
    <row r="96" spans="1:4" ht="15.5" x14ac:dyDescent="0.35">
      <c r="A96" s="4" t="s">
        <v>41</v>
      </c>
      <c r="B96" s="4" t="s">
        <v>187</v>
      </c>
      <c r="C96" s="5" t="s">
        <v>13</v>
      </c>
      <c r="D96" s="6" t="s">
        <v>84</v>
      </c>
    </row>
    <row r="97" spans="1:4" ht="15.5" x14ac:dyDescent="0.35">
      <c r="A97" s="4" t="s">
        <v>44</v>
      </c>
      <c r="B97" s="4" t="s">
        <v>187</v>
      </c>
      <c r="C97" s="5" t="s">
        <v>13</v>
      </c>
      <c r="D97" s="6" t="s">
        <v>85</v>
      </c>
    </row>
    <row r="98" spans="1:4" ht="15.5" x14ac:dyDescent="0.35">
      <c r="A98" s="4" t="s">
        <v>193</v>
      </c>
      <c r="B98" s="4" t="s">
        <v>187</v>
      </c>
      <c r="C98" s="5" t="s">
        <v>13</v>
      </c>
      <c r="D98" s="6" t="s">
        <v>86</v>
      </c>
    </row>
    <row r="99" spans="1:4" ht="15.5" x14ac:dyDescent="0.35">
      <c r="A99" s="4" t="s">
        <v>49</v>
      </c>
      <c r="B99" s="4" t="s">
        <v>187</v>
      </c>
      <c r="C99" s="5" t="s">
        <v>13</v>
      </c>
      <c r="D99" s="6" t="s">
        <v>87</v>
      </c>
    </row>
    <row r="100" spans="1:4" ht="15.5" x14ac:dyDescent="0.35">
      <c r="A100" s="4" t="s">
        <v>52</v>
      </c>
      <c r="B100" s="4" t="s">
        <v>187</v>
      </c>
      <c r="C100" s="5" t="s">
        <v>13</v>
      </c>
      <c r="D100" s="6" t="s">
        <v>88</v>
      </c>
    </row>
    <row r="101" spans="1:4" ht="15.5" x14ac:dyDescent="0.35">
      <c r="A101" s="4" t="s">
        <v>55</v>
      </c>
      <c r="B101" s="4" t="s">
        <v>187</v>
      </c>
      <c r="C101" s="5" t="s">
        <v>13</v>
      </c>
      <c r="D101" s="6" t="s">
        <v>89</v>
      </c>
    </row>
    <row r="102" spans="1:4" ht="15.5" x14ac:dyDescent="0.35">
      <c r="A102" s="4" t="s">
        <v>58</v>
      </c>
      <c r="B102" s="4" t="s">
        <v>187</v>
      </c>
      <c r="C102" s="5" t="s">
        <v>13</v>
      </c>
      <c r="D102" s="6" t="s">
        <v>90</v>
      </c>
    </row>
    <row r="103" spans="1:4" ht="15.5" x14ac:dyDescent="0.35">
      <c r="A103" s="4" t="s">
        <v>61</v>
      </c>
      <c r="B103" s="4" t="s">
        <v>187</v>
      </c>
      <c r="C103" s="5" t="s">
        <v>13</v>
      </c>
      <c r="D103" s="6" t="s">
        <v>91</v>
      </c>
    </row>
    <row r="104" spans="1:4" ht="15.5" x14ac:dyDescent="0.35">
      <c r="A104" s="4" t="s">
        <v>64</v>
      </c>
      <c r="B104" s="4" t="s">
        <v>187</v>
      </c>
      <c r="C104" s="5" t="s">
        <v>13</v>
      </c>
      <c r="D104" s="6" t="s">
        <v>92</v>
      </c>
    </row>
    <row r="105" spans="1:4" ht="15.5" x14ac:dyDescent="0.35">
      <c r="A105" s="4" t="s">
        <v>67</v>
      </c>
      <c r="B105" s="4" t="s">
        <v>187</v>
      </c>
      <c r="C105" s="5" t="s">
        <v>13</v>
      </c>
      <c r="D105" s="6" t="s">
        <v>93</v>
      </c>
    </row>
    <row r="106" spans="1:4" ht="15.5" x14ac:dyDescent="0.35">
      <c r="A106" s="4" t="s">
        <v>70</v>
      </c>
      <c r="B106" s="4" t="s">
        <v>187</v>
      </c>
      <c r="C106" s="5" t="s">
        <v>13</v>
      </c>
      <c r="D106" s="6" t="s">
        <v>94</v>
      </c>
    </row>
    <row r="107" spans="1:4" ht="15.5" x14ac:dyDescent="0.35">
      <c r="A107" s="4" t="s">
        <v>73</v>
      </c>
      <c r="B107" s="4" t="s">
        <v>187</v>
      </c>
      <c r="C107" s="5" t="s">
        <v>13</v>
      </c>
      <c r="D107" s="6" t="s">
        <v>95</v>
      </c>
    </row>
    <row r="108" spans="1:4" ht="15.5" x14ac:dyDescent="0.35">
      <c r="A108" s="4" t="s">
        <v>76</v>
      </c>
      <c r="B108" s="4" t="s">
        <v>187</v>
      </c>
      <c r="C108" s="5" t="s">
        <v>13</v>
      </c>
      <c r="D108" s="6" t="s">
        <v>96</v>
      </c>
    </row>
    <row r="109" spans="1:4" ht="15.5" x14ac:dyDescent="0.35">
      <c r="A109" s="4" t="s">
        <v>14</v>
      </c>
      <c r="B109" s="4" t="s">
        <v>9</v>
      </c>
      <c r="C109" s="5" t="s">
        <v>15</v>
      </c>
      <c r="D109" s="6" t="s">
        <v>21</v>
      </c>
    </row>
    <row r="110" spans="1:4" ht="15.5" x14ac:dyDescent="0.35">
      <c r="A110" s="4" t="s">
        <v>20</v>
      </c>
      <c r="B110" s="4" t="s">
        <v>9</v>
      </c>
      <c r="C110" s="5" t="s">
        <v>15</v>
      </c>
      <c r="D110" s="6" t="s">
        <v>97</v>
      </c>
    </row>
    <row r="111" spans="1:4" ht="15.5" x14ac:dyDescent="0.35">
      <c r="A111" s="4" t="s">
        <v>24</v>
      </c>
      <c r="B111" s="4" t="s">
        <v>9</v>
      </c>
      <c r="C111" s="5" t="s">
        <v>15</v>
      </c>
      <c r="D111" s="6" t="s">
        <v>98</v>
      </c>
    </row>
    <row r="112" spans="1:4" ht="15.5" x14ac:dyDescent="0.35">
      <c r="A112" s="4" t="s">
        <v>27</v>
      </c>
      <c r="B112" s="4" t="s">
        <v>9</v>
      </c>
      <c r="C112" s="5" t="s">
        <v>15</v>
      </c>
      <c r="D112" s="6" t="s">
        <v>99</v>
      </c>
    </row>
    <row r="113" spans="1:4" ht="15.5" x14ac:dyDescent="0.35">
      <c r="A113" s="4" t="s">
        <v>30</v>
      </c>
      <c r="B113" s="4" t="s">
        <v>9</v>
      </c>
      <c r="C113" s="5" t="s">
        <v>15</v>
      </c>
      <c r="D113" s="6" t="s">
        <v>100</v>
      </c>
    </row>
    <row r="114" spans="1:4" ht="15.5" x14ac:dyDescent="0.35">
      <c r="A114" s="4" t="s">
        <v>33</v>
      </c>
      <c r="B114" s="4" t="s">
        <v>9</v>
      </c>
      <c r="C114" s="5" t="s">
        <v>15</v>
      </c>
      <c r="D114" s="6" t="s">
        <v>101</v>
      </c>
    </row>
    <row r="115" spans="1:4" ht="15.5" x14ac:dyDescent="0.35">
      <c r="A115" s="4" t="s">
        <v>36</v>
      </c>
      <c r="B115" s="4" t="s">
        <v>9</v>
      </c>
      <c r="C115" s="5" t="s">
        <v>15</v>
      </c>
      <c r="D115" s="6" t="s">
        <v>102</v>
      </c>
    </row>
    <row r="116" spans="1:4" ht="15.5" x14ac:dyDescent="0.35">
      <c r="A116" s="4" t="s">
        <v>39</v>
      </c>
      <c r="B116" s="4" t="s">
        <v>9</v>
      </c>
      <c r="C116" s="5" t="s">
        <v>15</v>
      </c>
      <c r="D116" s="6" t="s">
        <v>103</v>
      </c>
    </row>
    <row r="117" spans="1:4" ht="15.5" x14ac:dyDescent="0.35">
      <c r="A117" s="4" t="s">
        <v>42</v>
      </c>
      <c r="B117" s="4" t="s">
        <v>9</v>
      </c>
      <c r="C117" s="5" t="s">
        <v>15</v>
      </c>
      <c r="D117" s="6" t="s">
        <v>104</v>
      </c>
    </row>
    <row r="118" spans="1:4" ht="15.5" x14ac:dyDescent="0.35">
      <c r="A118" s="4" t="s">
        <v>45</v>
      </c>
      <c r="B118" s="4" t="s">
        <v>9</v>
      </c>
      <c r="C118" s="5" t="s">
        <v>15</v>
      </c>
      <c r="D118" s="6" t="s">
        <v>105</v>
      </c>
    </row>
    <row r="119" spans="1:4" ht="15.5" x14ac:dyDescent="0.35">
      <c r="A119" s="4" t="s">
        <v>47</v>
      </c>
      <c r="B119" s="4" t="s">
        <v>9</v>
      </c>
      <c r="C119" s="5" t="s">
        <v>15</v>
      </c>
      <c r="D119" s="6" t="s">
        <v>106</v>
      </c>
    </row>
    <row r="120" spans="1:4" ht="15.5" x14ac:dyDescent="0.35">
      <c r="A120" s="4" t="s">
        <v>50</v>
      </c>
      <c r="B120" s="4" t="s">
        <v>9</v>
      </c>
      <c r="C120" s="5" t="s">
        <v>15</v>
      </c>
      <c r="D120" s="6" t="s">
        <v>107</v>
      </c>
    </row>
    <row r="121" spans="1:4" ht="15.5" x14ac:dyDescent="0.35">
      <c r="A121" s="4" t="s">
        <v>53</v>
      </c>
      <c r="B121" s="4" t="s">
        <v>9</v>
      </c>
      <c r="C121" s="5" t="s">
        <v>15</v>
      </c>
      <c r="D121" s="6" t="s">
        <v>108</v>
      </c>
    </row>
    <row r="122" spans="1:4" ht="15.5" x14ac:dyDescent="0.35">
      <c r="A122" s="4" t="s">
        <v>56</v>
      </c>
      <c r="B122" s="4" t="s">
        <v>9</v>
      </c>
      <c r="C122" s="5" t="s">
        <v>15</v>
      </c>
      <c r="D122" s="6" t="s">
        <v>109</v>
      </c>
    </row>
    <row r="123" spans="1:4" ht="15.5" x14ac:dyDescent="0.35">
      <c r="A123" s="4" t="s">
        <v>59</v>
      </c>
      <c r="B123" s="4" t="s">
        <v>9</v>
      </c>
      <c r="C123" s="5" t="s">
        <v>15</v>
      </c>
      <c r="D123" s="6" t="s">
        <v>110</v>
      </c>
    </row>
    <row r="124" spans="1:4" ht="15.5" x14ac:dyDescent="0.35">
      <c r="A124" s="4" t="s">
        <v>62</v>
      </c>
      <c r="B124" s="4" t="s">
        <v>9</v>
      </c>
      <c r="C124" s="5" t="s">
        <v>15</v>
      </c>
      <c r="D124" s="6" t="s">
        <v>111</v>
      </c>
    </row>
    <row r="125" spans="1:4" ht="15.5" x14ac:dyDescent="0.35">
      <c r="A125" s="4" t="s">
        <v>65</v>
      </c>
      <c r="B125" s="4" t="s">
        <v>9</v>
      </c>
      <c r="C125" s="5" t="s">
        <v>15</v>
      </c>
      <c r="D125" s="6" t="s">
        <v>112</v>
      </c>
    </row>
    <row r="126" spans="1:4" ht="15.5" x14ac:dyDescent="0.35">
      <c r="A126" s="4" t="s">
        <v>68</v>
      </c>
      <c r="B126" s="4" t="s">
        <v>9</v>
      </c>
      <c r="C126" s="5" t="s">
        <v>15</v>
      </c>
      <c r="D126" s="6" t="s">
        <v>113</v>
      </c>
    </row>
    <row r="127" spans="1:4" ht="15.5" x14ac:dyDescent="0.35">
      <c r="A127" s="4" t="s">
        <v>71</v>
      </c>
      <c r="B127" s="4" t="s">
        <v>9</v>
      </c>
      <c r="C127" s="5" t="s">
        <v>15</v>
      </c>
      <c r="D127" s="6" t="s">
        <v>114</v>
      </c>
    </row>
    <row r="128" spans="1:4" ht="15.5" x14ac:dyDescent="0.35">
      <c r="A128" s="4" t="s">
        <v>74</v>
      </c>
      <c r="B128" s="4" t="s">
        <v>9</v>
      </c>
      <c r="C128" s="5" t="s">
        <v>15</v>
      </c>
      <c r="D128" s="6" t="s">
        <v>115</v>
      </c>
    </row>
    <row r="129" spans="1:1" x14ac:dyDescent="0.35">
      <c r="A129" s="4"/>
    </row>
  </sheetData>
  <phoneticPr fontId="1" type="noConversion"/>
  <hyperlinks>
    <hyperlink ref="B2" r:id="rId1" display="mailto:ga.ditsadp.cnmtl@ssss.gouv.qc.ca"/>
    <hyperlink ref="D2" r:id="rId2" display="mailto:guichet.unique.di-tsa-dp.cemtl@ssss.gouv.qc.ca"/>
    <hyperlink ref="F2" r:id="rId3" display="mailto:aeo-ditsadp.ccsmtl@ssss.gouv.qc.ca"/>
    <hyperlink ref="H2" r:id="rId4" display="mailto:guichet-acces-di-tsa-dp.comtl@ssss.gouv.qc.ca"/>
    <hyperlink ref="J2" r:id="rId5" display="mailto:guichet.ditsadp.ccomtl@ssss.gouv.qc.ca"/>
    <hyperlink ref="C27" r:id="rId6" display="mailto:ga.ditsadp.cnmtl@ssss.gouv.qc.ca"/>
    <hyperlink ref="C28:C47" r:id="rId7" display="mailto:ga.ditsadp.cnmtl@ssss.gouv.qc.ca"/>
    <hyperlink ref="C48" r:id="rId8" display="mailto:guichet.unique.di-tsa-dp.cemtl@ssss.gouv.qc.ca"/>
    <hyperlink ref="C49:C66" r:id="rId9" display="mailto:guichet.unique.di-tsa-dp.cemtl@ssss.gouv.qc.ca"/>
    <hyperlink ref="C67" r:id="rId10" display="mailto:aeo-ditsadp.ccsmtl@ssss.gouv.qc.ca"/>
    <hyperlink ref="C68:C87" r:id="rId11" display="mailto:aeo-ditsadp.ccsmtl@ssss.gouv.qc.ca"/>
    <hyperlink ref="C88" r:id="rId12" display="mailto:guichet-acces-di-tsa-dp.comtl@ssss.gouv.qc.ca"/>
    <hyperlink ref="C89:C108" r:id="rId13" display="mailto:guichet-acces-di-tsa-dp.comtl@ssss.gouv.qc.ca"/>
    <hyperlink ref="C109" r:id="rId14" display="mailto:guichet.ditsadp.ccomtl@ssss.gouv.qc.ca"/>
    <hyperlink ref="C110:C128" r:id="rId15" display="mailto:guichet.ditsadp.ccomtl@ssss.gouv.qc.c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IDENTIFICATION DES ÉLEVES</vt:lpstr>
      <vt:lpstr>Coordonnées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Chantale Pelletier</dc:creator>
  <cp:lastModifiedBy>Mongrain Sophie</cp:lastModifiedBy>
  <cp:lastPrinted>2021-09-09T19:08:58Z</cp:lastPrinted>
  <dcterms:created xsi:type="dcterms:W3CDTF">2012-04-27T18:05:15Z</dcterms:created>
  <dcterms:modified xsi:type="dcterms:W3CDTF">2021-09-28T18:20:45Z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CWorkbookID">
    <vt:lpwstr>26346cc3-c233-4d74-a924-db4b4e1f2719</vt:lpwstr>
  </property>
</Properties>
</file>